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TOURISM ECONOMICS/Travel and Tourism Forecasts/2020/January 2020/FINAL/"/>
    </mc:Choice>
  </mc:AlternateContent>
  <xr:revisionPtr revIDLastSave="0" documentId="13_ncr:1_{52464F26-AD78-B941-9846-AD084811BB2A}" xr6:coauthVersionLast="36" xr6:coauthVersionMax="41" xr10:uidLastSave="{00000000-0000-0000-0000-000000000000}"/>
  <bookViews>
    <workbookView xWindow="140" yWindow="560" windowWidth="30940" windowHeight="26520" xr2:uid="{00000000-000D-0000-FFFF-FFFF00000000}"/>
  </bookViews>
  <sheets>
    <sheet name="forecast table_Jan2019" sheetId="2" r:id="rId1"/>
    <sheet name="intl_spend_fcast_Jan2019" sheetId="3" r:id="rId2"/>
  </sheets>
  <calcPr calcId="181029"/>
</workbook>
</file>

<file path=xl/calcChain.xml><?xml version="1.0" encoding="utf-8"?>
<calcChain xmlns="http://schemas.openxmlformats.org/spreadsheetml/2006/main">
  <c r="H14" i="2" l="1"/>
  <c r="I87" i="2"/>
  <c r="V281" i="2" l="1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H277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24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H93" i="2"/>
  <c r="H92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H88" i="2"/>
  <c r="H89" i="2"/>
  <c r="H90" i="2"/>
  <c r="H87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H81" i="2"/>
  <c r="H80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H77" i="2"/>
  <c r="H78" i="2"/>
  <c r="H76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H71" i="2"/>
  <c r="H72" i="2"/>
  <c r="H70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H32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H30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H28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H10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H9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H5" i="2"/>
  <c r="L31" i="3" l="1"/>
  <c r="M31" i="3"/>
  <c r="N31" i="3"/>
  <c r="O31" i="3"/>
  <c r="P31" i="3"/>
  <c r="Q31" i="3"/>
  <c r="R31" i="3"/>
  <c r="L32" i="3"/>
  <c r="M32" i="3"/>
  <c r="N32" i="3"/>
  <c r="O32" i="3"/>
  <c r="P32" i="3"/>
  <c r="Q32" i="3"/>
  <c r="R32" i="3"/>
  <c r="L33" i="3"/>
  <c r="M33" i="3"/>
  <c r="N33" i="3"/>
  <c r="O33" i="3"/>
  <c r="P33" i="3"/>
  <c r="Q33" i="3"/>
  <c r="R33" i="3"/>
  <c r="L34" i="3"/>
  <c r="M34" i="3"/>
  <c r="N34" i="3"/>
  <c r="O34" i="3"/>
  <c r="P34" i="3"/>
  <c r="Q34" i="3"/>
  <c r="R34" i="3"/>
  <c r="L35" i="3"/>
  <c r="M35" i="3"/>
  <c r="N35" i="3"/>
  <c r="O35" i="3"/>
  <c r="P35" i="3"/>
  <c r="Q35" i="3"/>
  <c r="R35" i="3"/>
  <c r="L36" i="3"/>
  <c r="M36" i="3"/>
  <c r="N36" i="3"/>
  <c r="O36" i="3"/>
  <c r="P36" i="3"/>
  <c r="Q36" i="3"/>
  <c r="R36" i="3"/>
  <c r="L37" i="3"/>
  <c r="M37" i="3"/>
  <c r="N37" i="3"/>
  <c r="O37" i="3"/>
  <c r="P37" i="3"/>
  <c r="Q37" i="3"/>
  <c r="R37" i="3"/>
  <c r="L38" i="3"/>
  <c r="M38" i="3"/>
  <c r="N38" i="3"/>
  <c r="O38" i="3"/>
  <c r="P38" i="3"/>
  <c r="Q38" i="3"/>
  <c r="R38" i="3"/>
  <c r="L39" i="3"/>
  <c r="M39" i="3"/>
  <c r="N39" i="3"/>
  <c r="O39" i="3"/>
  <c r="P39" i="3"/>
  <c r="Q39" i="3"/>
  <c r="R39" i="3"/>
  <c r="L40" i="3"/>
  <c r="M40" i="3"/>
  <c r="N40" i="3"/>
  <c r="O40" i="3"/>
  <c r="P40" i="3"/>
  <c r="Q40" i="3"/>
  <c r="R40" i="3"/>
  <c r="L41" i="3"/>
  <c r="M41" i="3"/>
  <c r="N41" i="3"/>
  <c r="O41" i="3"/>
  <c r="P41" i="3"/>
  <c r="Q41" i="3"/>
  <c r="R41" i="3"/>
  <c r="L42" i="3"/>
  <c r="M42" i="3"/>
  <c r="N42" i="3"/>
  <c r="O42" i="3"/>
  <c r="P42" i="3"/>
  <c r="Q42" i="3"/>
  <c r="R42" i="3"/>
  <c r="L43" i="3"/>
  <c r="M43" i="3"/>
  <c r="N43" i="3"/>
  <c r="O43" i="3"/>
  <c r="P43" i="3"/>
  <c r="Q43" i="3"/>
  <c r="R43" i="3"/>
  <c r="L44" i="3"/>
  <c r="M44" i="3"/>
  <c r="N44" i="3"/>
  <c r="O44" i="3"/>
  <c r="P44" i="3"/>
  <c r="Q44" i="3"/>
  <c r="R44" i="3"/>
  <c r="L45" i="3"/>
  <c r="M45" i="3"/>
  <c r="N45" i="3"/>
  <c r="O45" i="3"/>
  <c r="P45" i="3"/>
  <c r="Q45" i="3"/>
  <c r="R45" i="3"/>
  <c r="L46" i="3"/>
  <c r="M46" i="3"/>
  <c r="N46" i="3"/>
  <c r="O46" i="3"/>
  <c r="P46" i="3"/>
  <c r="Q46" i="3"/>
  <c r="R46" i="3"/>
  <c r="L47" i="3"/>
  <c r="M47" i="3"/>
  <c r="N47" i="3"/>
  <c r="O47" i="3"/>
  <c r="P47" i="3"/>
  <c r="Q47" i="3"/>
  <c r="R47" i="3"/>
  <c r="L48" i="3"/>
  <c r="M48" i="3"/>
  <c r="N48" i="3"/>
  <c r="O48" i="3"/>
  <c r="P48" i="3"/>
  <c r="Q48" i="3"/>
  <c r="R48" i="3"/>
  <c r="F32" i="3"/>
  <c r="G32" i="3"/>
  <c r="H32" i="3"/>
  <c r="I32" i="3"/>
  <c r="J32" i="3"/>
  <c r="K32" i="3"/>
  <c r="F33" i="3"/>
  <c r="G33" i="3"/>
  <c r="H33" i="3"/>
  <c r="I33" i="3"/>
  <c r="J33" i="3"/>
  <c r="K33" i="3"/>
  <c r="F34" i="3"/>
  <c r="G34" i="3"/>
  <c r="H34" i="3"/>
  <c r="I34" i="3"/>
  <c r="J34" i="3"/>
  <c r="K34" i="3"/>
  <c r="F35" i="3"/>
  <c r="G35" i="3"/>
  <c r="H35" i="3"/>
  <c r="I35" i="3"/>
  <c r="J35" i="3"/>
  <c r="K35" i="3"/>
  <c r="F36" i="3"/>
  <c r="G36" i="3"/>
  <c r="H36" i="3"/>
  <c r="I36" i="3"/>
  <c r="J36" i="3"/>
  <c r="K36" i="3"/>
  <c r="F37" i="3"/>
  <c r="G37" i="3"/>
  <c r="H37" i="3"/>
  <c r="I37" i="3"/>
  <c r="J37" i="3"/>
  <c r="K37" i="3"/>
  <c r="F38" i="3"/>
  <c r="G38" i="3"/>
  <c r="H38" i="3"/>
  <c r="I38" i="3"/>
  <c r="J38" i="3"/>
  <c r="K38" i="3"/>
  <c r="F39" i="3"/>
  <c r="G39" i="3"/>
  <c r="H39" i="3"/>
  <c r="I39" i="3"/>
  <c r="J39" i="3"/>
  <c r="K39" i="3"/>
  <c r="F40" i="3"/>
  <c r="G40" i="3"/>
  <c r="H40" i="3"/>
  <c r="I40" i="3"/>
  <c r="J40" i="3"/>
  <c r="K40" i="3"/>
  <c r="F41" i="3"/>
  <c r="G41" i="3"/>
  <c r="H41" i="3"/>
  <c r="I41" i="3"/>
  <c r="J41" i="3"/>
  <c r="K41" i="3"/>
  <c r="F42" i="3"/>
  <c r="G42" i="3"/>
  <c r="H42" i="3"/>
  <c r="I42" i="3"/>
  <c r="J42" i="3"/>
  <c r="K42" i="3"/>
  <c r="F43" i="3"/>
  <c r="G43" i="3"/>
  <c r="H43" i="3"/>
  <c r="I43" i="3"/>
  <c r="J43" i="3"/>
  <c r="K43" i="3"/>
  <c r="F44" i="3"/>
  <c r="G44" i="3"/>
  <c r="H44" i="3"/>
  <c r="I44" i="3"/>
  <c r="J44" i="3"/>
  <c r="K44" i="3"/>
  <c r="F45" i="3"/>
  <c r="G45" i="3"/>
  <c r="H45" i="3"/>
  <c r="I45" i="3"/>
  <c r="J45" i="3"/>
  <c r="K45" i="3"/>
  <c r="F46" i="3"/>
  <c r="G46" i="3"/>
  <c r="H46" i="3"/>
  <c r="I46" i="3"/>
  <c r="J46" i="3"/>
  <c r="K46" i="3"/>
  <c r="F47" i="3"/>
  <c r="G47" i="3"/>
  <c r="H47" i="3"/>
  <c r="I47" i="3"/>
  <c r="J47" i="3"/>
  <c r="K47" i="3"/>
  <c r="F48" i="3"/>
  <c r="G48" i="3"/>
  <c r="H48" i="3"/>
  <c r="I48" i="3"/>
  <c r="J48" i="3"/>
  <c r="K48" i="3"/>
  <c r="G31" i="3"/>
  <c r="H31" i="3"/>
  <c r="I31" i="3"/>
  <c r="J31" i="3"/>
  <c r="K31" i="3"/>
  <c r="F31" i="3"/>
</calcChain>
</file>

<file path=xl/sharedStrings.xml><?xml version="1.0" encoding="utf-8"?>
<sst xmlns="http://schemas.openxmlformats.org/spreadsheetml/2006/main" count="293" uniqueCount="90">
  <si>
    <t>California Tourism Summary</t>
  </si>
  <si>
    <t>(Annual % change)</t>
  </si>
  <si>
    <t>Total Visits</t>
  </si>
  <si>
    <t>Domestic</t>
  </si>
  <si>
    <t>Leisure Visits</t>
  </si>
  <si>
    <t>International</t>
  </si>
  <si>
    <t>Total</t>
  </si>
  <si>
    <t>Overseas</t>
  </si>
  <si>
    <t>Mexico</t>
  </si>
  <si>
    <t>Canada</t>
  </si>
  <si>
    <t>Leisure</t>
  </si>
  <si>
    <t>% change</t>
  </si>
  <si>
    <t>Nevada</t>
  </si>
  <si>
    <t>Washington</t>
  </si>
  <si>
    <t>Total Travel Spending        ($ billions)</t>
  </si>
  <si>
    <t>Source: Tourism Economics; DKSA, TNS Global (domestic); CIC Research; OTTI (international); Dean Runyan (expenditures)</t>
  </si>
  <si>
    <t>Annual Person Trips to California</t>
  </si>
  <si>
    <t>(Millions)</t>
  </si>
  <si>
    <t>Business</t>
  </si>
  <si>
    <t>Day</t>
  </si>
  <si>
    <t>Overnight</t>
  </si>
  <si>
    <t>Source: Tourism Economics; DKSA, TNS Global (domestic); CIC Research, OTTI (international); Dean Runyan, CIC Research (spending)</t>
  </si>
  <si>
    <t>Paid Accommodation</t>
  </si>
  <si>
    <t>Non-paid</t>
  </si>
  <si>
    <t>Source: Tourism Economics; DKSA, TNS Global (domestic); CIC Research, OTTI (international)</t>
  </si>
  <si>
    <t>Annual Domestic Leisure Trips to California</t>
  </si>
  <si>
    <t>California</t>
  </si>
  <si>
    <t>Primary Markets</t>
  </si>
  <si>
    <t>Arizona</t>
  </si>
  <si>
    <t>Oregon</t>
  </si>
  <si>
    <t>Utah</t>
  </si>
  <si>
    <t>Colorado</t>
  </si>
  <si>
    <t>Opportunity Markets</t>
  </si>
  <si>
    <t>Texas</t>
  </si>
  <si>
    <t>New York</t>
  </si>
  <si>
    <t>Illinois</t>
  </si>
  <si>
    <t>Rest of US</t>
  </si>
  <si>
    <t>Source: Tourism Economics, DKSA, TNS Global</t>
  </si>
  <si>
    <t>Note on volatility of historical data and treatment in forecast: Due to smaller sample sizes and relatively smaller visitor volumes in absolute terms, the historical data of origin markets tends to be more volatile than total visitor volumes.</t>
  </si>
  <si>
    <t>Annual International Trips to California</t>
  </si>
  <si>
    <t>(Thousands)</t>
  </si>
  <si>
    <t>China</t>
  </si>
  <si>
    <t>India</t>
  </si>
  <si>
    <t>Japan</t>
  </si>
  <si>
    <t>South Korea</t>
  </si>
  <si>
    <t>Australia</t>
  </si>
  <si>
    <t>United Kingdom</t>
  </si>
  <si>
    <t>Germany</t>
  </si>
  <si>
    <t>France</t>
  </si>
  <si>
    <t>Italy</t>
  </si>
  <si>
    <t>Scandinavia</t>
  </si>
  <si>
    <t>Brazil</t>
  </si>
  <si>
    <t>Middle East</t>
  </si>
  <si>
    <t>Rest of World</t>
  </si>
  <si>
    <t>Source: Tourism Economics, CIC Research, OTTI</t>
  </si>
  <si>
    <t>Mexican Trips to California by Mode</t>
  </si>
  <si>
    <t>(Level in thousands and annual % change)</t>
  </si>
  <si>
    <t>Border Crossing (level)</t>
  </si>
  <si>
    <t>Air (level)</t>
  </si>
  <si>
    <t>%change</t>
  </si>
  <si>
    <t>Drive</t>
  </si>
  <si>
    <t>Fly</t>
  </si>
  <si>
    <t>Gateway</t>
  </si>
  <si>
    <t>Rural/Other</t>
  </si>
  <si>
    <t>Source: Tourism Economics, TNS Global, STR</t>
  </si>
  <si>
    <t>Domestic Person Trips to California</t>
  </si>
  <si>
    <t>Non-Gateway</t>
  </si>
  <si>
    <t>Gateway is defined as visitation to one or more of the following metropolitan areas:  San Diego, Anaheim-Orange County, Los Angeles,  San Francisco Bay Area; Non-Gateway is defined as visitation to one or more non-Gateway destinations.</t>
  </si>
  <si>
    <t>Annual Overnight Visitor Stays in California</t>
  </si>
  <si>
    <t>Visitor Nights</t>
  </si>
  <si>
    <t>Average Length of Stay (nights)</t>
  </si>
  <si>
    <t>Source: Tourism Economics, TNS Global</t>
  </si>
  <si>
    <t>Direct Visitor spending</t>
  </si>
  <si>
    <t>($ Billions)</t>
  </si>
  <si>
    <t>Total spending</t>
  </si>
  <si>
    <t>Source: Tourism Economics, Dean Runyan</t>
  </si>
  <si>
    <t>Direct Travel Spending</t>
  </si>
  <si>
    <t>Total Travel Spending</t>
  </si>
  <si>
    <t>Source: Tourism Economics, Dean Runyan, CIC Research</t>
  </si>
  <si>
    <t>OLD FORECAST</t>
  </si>
  <si>
    <t>-</t>
  </si>
  <si>
    <t>Total Expenditures ($ billions)</t>
  </si>
  <si>
    <t>Source: Tourism Economics; DKSA, TNS Global (domestic); CIC Research, OTTI (international); Dean Runyan (expenditures)</t>
  </si>
  <si>
    <t>Forecast Comparison</t>
  </si>
  <si>
    <t>Percentage Point Change in the Forecast, Jan 2020 versus Oct 2019</t>
  </si>
  <si>
    <t>Source: Tourism Economics</t>
  </si>
  <si>
    <t>Annual International Travel Spending in California</t>
  </si>
  <si>
    <t>Land</t>
  </si>
  <si>
    <t>Air</t>
  </si>
  <si>
    <t>Source: BEA, NTTO, Tourism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</si>
</sst>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0.0"/>
    <numFmt numFmtId="168" formatCode="0.0_);[Red]\(0.0\)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theme="0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4"/>
      <color rgb="FFFFFFFF"/>
      <name val="Arial Black"/>
      <family val="2"/>
    </font>
    <font>
      <b/>
      <sz val="9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14"/>
      <name val="Arial Black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3C5C"/>
        <bgColor indexed="64"/>
      </patternFill>
    </fill>
    <fill>
      <patternFill patternType="solid">
        <fgColor rgb="FF92B3C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2B3C4"/>
        <bgColor indexed="64"/>
      </patternFill>
    </fill>
    <fill>
      <patternFill patternType="solid">
        <fgColor rgb="FF003C5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</borders>
  <cellStyleXfs count="5">
    <xf numFmtId="0" fontId="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5">
    <xf numFmtId="0" fontId="0" fillId="0" borderId="0" xfId="0"/>
    <xf numFmtId="167" fontId="1" fillId="2" borderId="0" xfId="3" applyNumberFormat="1" applyFill="1" applyBorder="1" applyAlignment="1"/>
    <xf numFmtId="164" fontId="1" fillId="2" borderId="0" xfId="1" quotePrefix="1" applyNumberFormat="1" applyFont="1" applyFill="1" applyBorder="1" applyAlignment="1">
      <alignment horizontal="right"/>
    </xf>
    <xf numFmtId="167" fontId="1" fillId="3" borderId="0" xfId="3" applyNumberFormat="1" applyFill="1" applyBorder="1" applyAlignment="1"/>
    <xf numFmtId="164" fontId="1" fillId="3" borderId="0" xfId="1" quotePrefix="1" applyNumberFormat="1" applyFont="1" applyFill="1" applyBorder="1" applyAlignment="1">
      <alignment horizontal="right"/>
    </xf>
    <xf numFmtId="164" fontId="4" fillId="2" borderId="0" xfId="4" applyNumberFormat="1" applyFont="1" applyFill="1" applyBorder="1" applyAlignment="1">
      <alignment horizontal="center"/>
    </xf>
    <xf numFmtId="167" fontId="1" fillId="2" borderId="0" xfId="1" applyNumberFormat="1" applyFont="1" applyFill="1" applyBorder="1" applyAlignment="1">
      <alignment horizontal="center"/>
    </xf>
    <xf numFmtId="164" fontId="4" fillId="2" borderId="0" xfId="1" quotePrefix="1" applyNumberFormat="1" applyFont="1" applyFill="1" applyBorder="1" applyAlignment="1">
      <alignment horizontal="center"/>
    </xf>
    <xf numFmtId="167" fontId="1" fillId="2" borderId="0" xfId="3" applyNumberFormat="1" applyFont="1" applyFill="1" applyBorder="1" applyAlignment="1">
      <alignment horizontal="center"/>
    </xf>
    <xf numFmtId="167" fontId="4" fillId="2" borderId="0" xfId="3" applyNumberFormat="1" applyFont="1" applyFill="1" applyBorder="1" applyAlignment="1">
      <alignment horizontal="center"/>
    </xf>
    <xf numFmtId="167" fontId="1" fillId="2" borderId="0" xfId="3" applyNumberFormat="1" applyFill="1" applyBorder="1" applyAlignment="1">
      <alignment horizontal="center"/>
    </xf>
    <xf numFmtId="164" fontId="1" fillId="2" borderId="0" xfId="4" applyNumberFormat="1" applyFont="1" applyFill="1" applyBorder="1" applyAlignment="1"/>
    <xf numFmtId="0" fontId="5" fillId="2" borderId="0" xfId="3" applyNumberFormat="1" applyFont="1" applyFill="1" applyBorder="1" applyAlignment="1">
      <alignment vertical="top" wrapText="1"/>
    </xf>
    <xf numFmtId="167" fontId="4" fillId="2" borderId="0" xfId="3" applyNumberFormat="1" applyFont="1" applyFill="1" applyBorder="1" applyAlignment="1"/>
    <xf numFmtId="0" fontId="1" fillId="2" borderId="0" xfId="3" applyNumberFormat="1" applyFill="1" applyBorder="1"/>
    <xf numFmtId="164" fontId="1" fillId="2" borderId="2" xfId="1" quotePrefix="1" applyNumberFormat="1" applyFont="1" applyFill="1" applyBorder="1" applyAlignment="1">
      <alignment horizontal="right"/>
    </xf>
    <xf numFmtId="0" fontId="12" fillId="5" borderId="3" xfId="3" applyNumberFormat="1" applyFont="1" applyFill="1" applyBorder="1" applyAlignment="1">
      <alignment vertical="top" wrapText="1"/>
    </xf>
    <xf numFmtId="167" fontId="4" fillId="2" borderId="1" xfId="3" applyNumberFormat="1" applyFont="1" applyFill="1" applyBorder="1" applyAlignment="1"/>
    <xf numFmtId="167" fontId="1" fillId="3" borderId="0" xfId="3" applyNumberFormat="1" applyFill="1" applyBorder="1" applyAlignment="1">
      <alignment horizontal="center"/>
    </xf>
    <xf numFmtId="164" fontId="1" fillId="3" borderId="0" xfId="1" quotePrefix="1" applyNumberFormat="1" applyFont="1" applyFill="1" applyBorder="1" applyAlignment="1">
      <alignment horizontal="center"/>
    </xf>
    <xf numFmtId="164" fontId="1" fillId="2" borderId="0" xfId="1" quotePrefix="1" applyNumberFormat="1" applyFont="1" applyFill="1" applyBorder="1" applyAlignment="1">
      <alignment horizontal="center"/>
    </xf>
    <xf numFmtId="167" fontId="1" fillId="2" borderId="0" xfId="3" applyNumberFormat="1" applyFont="1" applyFill="1" applyBorder="1" applyAlignment="1"/>
    <xf numFmtId="164" fontId="4" fillId="2" borderId="0" xfId="1" quotePrefix="1" applyNumberFormat="1" applyFont="1" applyFill="1" applyBorder="1" applyAlignment="1">
      <alignment horizontal="right"/>
    </xf>
    <xf numFmtId="164" fontId="4" fillId="2" borderId="0" xfId="4" applyNumberFormat="1" applyFont="1" applyFill="1" applyBorder="1" applyAlignment="1"/>
    <xf numFmtId="167" fontId="1" fillId="2" borderId="0" xfId="1" applyNumberFormat="1" applyFont="1" applyFill="1" applyBorder="1" applyAlignment="1"/>
    <xf numFmtId="168" fontId="1" fillId="2" borderId="0" xfId="2" quotePrefix="1" applyNumberFormat="1" applyFont="1" applyFill="1" applyBorder="1" applyAlignment="1">
      <alignment horizontal="right"/>
    </xf>
    <xf numFmtId="168" fontId="1" fillId="2" borderId="0" xfId="3" applyNumberFormat="1" applyFill="1" applyBorder="1" applyAlignment="1">
      <alignment horizontal="center"/>
    </xf>
    <xf numFmtId="168" fontId="1" fillId="2" borderId="2" xfId="3" applyNumberFormat="1" applyFill="1" applyBorder="1" applyAlignment="1">
      <alignment horizontal="center"/>
    </xf>
    <xf numFmtId="168" fontId="3" fillId="2" borderId="0" xfId="3" applyNumberFormat="1" applyFont="1" applyFill="1" applyBorder="1" applyAlignment="1">
      <alignment horizontal="center"/>
    </xf>
    <xf numFmtId="168" fontId="4" fillId="2" borderId="1" xfId="3" applyNumberFormat="1" applyFont="1" applyFill="1" applyBorder="1" applyAlignment="1">
      <alignment horizontal="center"/>
    </xf>
    <xf numFmtId="167" fontId="1" fillId="2" borderId="2" xfId="3" applyNumberFormat="1" applyFill="1" applyBorder="1" applyAlignment="1"/>
    <xf numFmtId="168" fontId="1" fillId="2" borderId="2" xfId="2" quotePrefix="1" applyNumberFormat="1" applyFont="1" applyFill="1" applyBorder="1" applyAlignment="1">
      <alignment horizontal="right"/>
    </xf>
    <xf numFmtId="0" fontId="1" fillId="2" borderId="0" xfId="3" applyNumberFormat="1" applyFill="1" applyBorder="1" applyAlignment="1"/>
    <xf numFmtId="0" fontId="1" fillId="2" borderId="2" xfId="3" applyNumberFormat="1" applyFill="1" applyBorder="1" applyAlignment="1"/>
    <xf numFmtId="0" fontId="3" fillId="2" borderId="0" xfId="3" applyNumberFormat="1" applyFont="1" applyFill="1" applyBorder="1" applyAlignment="1"/>
    <xf numFmtId="2" fontId="1" fillId="2" borderId="0" xfId="3" applyNumberFormat="1" applyFill="1"/>
    <xf numFmtId="164" fontId="1" fillId="2" borderId="1" xfId="4" applyNumberFormat="1" applyFont="1" applyFill="1" applyBorder="1" applyAlignment="1"/>
    <xf numFmtId="168" fontId="1" fillId="2" borderId="0" xfId="2" quotePrefix="1" applyNumberFormat="1" applyFont="1" applyFill="1" applyBorder="1" applyAlignment="1">
      <alignment horizontal="center"/>
    </xf>
    <xf numFmtId="0" fontId="1" fillId="2" borderId="0" xfId="3" applyNumberFormat="1" applyFont="1" applyFill="1"/>
    <xf numFmtId="167" fontId="4" fillId="0" borderId="0" xfId="3" applyNumberFormat="1" applyFont="1" applyFill="1" applyBorder="1" applyAlignment="1"/>
    <xf numFmtId="166" fontId="1" fillId="0" borderId="0" xfId="2" applyNumberFormat="1" applyFont="1" applyFill="1" applyBorder="1" applyAlignment="1"/>
    <xf numFmtId="0" fontId="7" fillId="2" borderId="0" xfId="3" applyNumberFormat="1" applyFont="1" applyFill="1"/>
    <xf numFmtId="167" fontId="4" fillId="2" borderId="2" xfId="3" applyNumberFormat="1" applyFont="1" applyFill="1" applyBorder="1" applyAlignment="1"/>
    <xf numFmtId="9" fontId="1" fillId="2" borderId="0" xfId="1" applyNumberFormat="1" applyFont="1" applyFill="1" applyBorder="1"/>
    <xf numFmtId="164" fontId="1" fillId="2" borderId="0" xfId="1" applyNumberFormat="1" applyFont="1" applyFill="1" applyBorder="1"/>
    <xf numFmtId="0" fontId="12" fillId="5" borderId="3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1" fillId="2" borderId="0" xfId="3" applyNumberFormat="1" applyFont="1" applyFill="1" applyAlignment="1">
      <alignment horizontal="center"/>
    </xf>
    <xf numFmtId="0" fontId="16" fillId="2" borderId="1" xfId="3" applyNumberFormat="1" applyFont="1" applyFill="1" applyBorder="1"/>
    <xf numFmtId="0" fontId="12" fillId="5" borderId="4" xfId="0" applyNumberFormat="1" applyFont="1" applyFill="1" applyBorder="1" applyAlignment="1">
      <alignment vertical="top" wrapText="1"/>
    </xf>
    <xf numFmtId="164" fontId="1" fillId="2" borderId="5" xfId="4" applyNumberFormat="1" applyFont="1" applyFill="1" applyBorder="1" applyAlignment="1"/>
    <xf numFmtId="164" fontId="1" fillId="2" borderId="2" xfId="4" applyNumberFormat="1" applyFont="1" applyFill="1" applyBorder="1" applyAlignment="1"/>
    <xf numFmtId="167" fontId="1" fillId="2" borderId="5" xfId="3" applyNumberFormat="1" applyFill="1" applyBorder="1" applyAlignment="1"/>
    <xf numFmtId="164" fontId="3" fillId="2" borderId="0" xfId="4" applyNumberFormat="1" applyFont="1" applyFill="1" applyBorder="1" applyAlignment="1"/>
    <xf numFmtId="0" fontId="5" fillId="2" borderId="6" xfId="3" applyNumberFormat="1" applyFont="1" applyFill="1" applyBorder="1" applyAlignment="1">
      <alignment vertical="top" wrapText="1"/>
    </xf>
    <xf numFmtId="164" fontId="1" fillId="2" borderId="0" xfId="1" applyNumberFormat="1" applyFont="1" applyFill="1" applyBorder="1" applyAlignment="1">
      <alignment vertical="top" wrapText="1"/>
    </xf>
    <xf numFmtId="166" fontId="1" fillId="2" borderId="0" xfId="2" applyNumberFormat="1" applyFont="1" applyFill="1" applyBorder="1" applyAlignment="1"/>
    <xf numFmtId="167" fontId="1" fillId="2" borderId="1" xfId="3" applyNumberFormat="1" applyFont="1" applyFill="1" applyBorder="1" applyAlignment="1"/>
    <xf numFmtId="167" fontId="4" fillId="2" borderId="5" xfId="3" applyNumberFormat="1" applyFont="1" applyFill="1" applyBorder="1" applyAlignment="1"/>
    <xf numFmtId="167" fontId="1" fillId="2" borderId="6" xfId="3" applyNumberFormat="1" applyFont="1" applyFill="1" applyBorder="1" applyAlignment="1"/>
    <xf numFmtId="164" fontId="1" fillId="2" borderId="5" xfId="1" applyNumberFormat="1" applyFont="1" applyFill="1" applyBorder="1" applyAlignment="1"/>
    <xf numFmtId="164" fontId="1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/>
    <xf numFmtId="0" fontId="12" fillId="6" borderId="0" xfId="0" applyNumberFormat="1" applyFont="1" applyFill="1" applyBorder="1" applyAlignment="1">
      <alignment vertical="top" wrapText="1"/>
    </xf>
    <xf numFmtId="0" fontId="12" fillId="7" borderId="0" xfId="3" applyNumberFormat="1" applyFont="1" applyFill="1" applyBorder="1" applyAlignment="1">
      <alignment vertical="top" wrapText="1"/>
    </xf>
    <xf numFmtId="0" fontId="1" fillId="2" borderId="6" xfId="3" applyNumberFormat="1" applyFill="1" applyBorder="1"/>
    <xf numFmtId="164" fontId="4" fillId="9" borderId="0" xfId="1" applyNumberFormat="1" applyFont="1" applyFill="1" applyBorder="1" applyAlignment="1"/>
    <xf numFmtId="164" fontId="4" fillId="9" borderId="6" xfId="4" applyNumberFormat="1" applyFont="1" applyFill="1" applyBorder="1" applyAlignment="1"/>
    <xf numFmtId="167" fontId="2" fillId="2" borderId="0" xfId="1" applyNumberFormat="1" applyFont="1" applyFill="1" applyBorder="1" applyAlignment="1"/>
    <xf numFmtId="164" fontId="2" fillId="2" borderId="0" xfId="4" applyNumberFormat="1" applyFont="1" applyFill="1" applyBorder="1" applyAlignment="1"/>
    <xf numFmtId="0" fontId="12" fillId="6" borderId="0" xfId="3" applyNumberFormat="1" applyFont="1" applyFill="1" applyBorder="1" applyAlignment="1">
      <alignment vertical="top" wrapText="1"/>
    </xf>
    <xf numFmtId="0" fontId="12" fillId="10" borderId="0" xfId="0" applyNumberFormat="1" applyFont="1" applyFill="1" applyBorder="1" applyAlignment="1">
      <alignment vertical="top" wrapText="1"/>
    </xf>
    <xf numFmtId="2" fontId="1" fillId="2" borderId="0" xfId="4" applyNumberFormat="1" applyFont="1" applyFill="1" applyBorder="1" applyAlignment="1"/>
    <xf numFmtId="2" fontId="1" fillId="2" borderId="5" xfId="4" applyNumberFormat="1" applyFont="1" applyFill="1" applyBorder="1" applyAlignment="1"/>
    <xf numFmtId="164" fontId="1" fillId="2" borderId="2" xfId="1" applyNumberFormat="1" applyFont="1" applyFill="1" applyBorder="1" applyAlignment="1"/>
    <xf numFmtId="166" fontId="1" fillId="2" borderId="2" xfId="2" applyNumberFormat="1" applyFont="1" applyFill="1" applyBorder="1" applyAlignment="1"/>
    <xf numFmtId="0" fontId="15" fillId="0" borderId="7" xfId="3" applyNumberFormat="1" applyFont="1" applyFill="1" applyBorder="1"/>
    <xf numFmtId="164" fontId="4" fillId="0" borderId="0" xfId="4" applyNumberFormat="1" applyFont="1" applyFill="1" applyBorder="1" applyAlignment="1"/>
    <xf numFmtId="164" fontId="1" fillId="0" borderId="5" xfId="1" applyNumberFormat="1" applyFont="1" applyFill="1" applyBorder="1" applyAlignment="1"/>
    <xf numFmtId="166" fontId="1" fillId="2" borderId="5" xfId="2" applyNumberFormat="1" applyFont="1" applyFill="1" applyBorder="1" applyAlignment="1"/>
    <xf numFmtId="167" fontId="4" fillId="2" borderId="6" xfId="3" applyNumberFormat="1" applyFont="1" applyFill="1" applyBorder="1" applyAlignment="1"/>
    <xf numFmtId="0" fontId="7" fillId="11" borderId="0" xfId="3" applyNumberFormat="1" applyFont="1" applyFill="1"/>
    <xf numFmtId="167" fontId="7" fillId="11" borderId="0" xfId="3" applyNumberFormat="1" applyFont="1" applyFill="1"/>
    <xf numFmtId="168" fontId="1" fillId="2" borderId="2" xfId="3" applyNumberFormat="1" applyFill="1" applyBorder="1" applyAlignment="1"/>
    <xf numFmtId="168" fontId="4" fillId="2" borderId="1" xfId="3" applyNumberFormat="1" applyFont="1" applyFill="1" applyBorder="1" applyAlignment="1"/>
    <xf numFmtId="168" fontId="1" fillId="2" borderId="0" xfId="3" applyNumberFormat="1" applyFill="1" applyBorder="1" applyAlignment="1"/>
    <xf numFmtId="168" fontId="3" fillId="2" borderId="0" xfId="3" applyNumberFormat="1" applyFont="1" applyFill="1" applyBorder="1" applyAlignment="1"/>
    <xf numFmtId="0" fontId="1" fillId="0" borderId="0" xfId="3" applyNumberFormat="1" applyFill="1"/>
    <xf numFmtId="164" fontId="1" fillId="0" borderId="0" xfId="1" applyNumberFormat="1" applyFont="1" applyFill="1" applyBorder="1" applyAlignment="1"/>
    <xf numFmtId="164" fontId="14" fillId="2" borderId="2" xfId="4" applyNumberFormat="1" applyFont="1" applyFill="1" applyBorder="1" applyAlignment="1"/>
    <xf numFmtId="0" fontId="8" fillId="5" borderId="10" xfId="0" applyNumberFormat="1" applyFont="1" applyFill="1" applyBorder="1" applyAlignment="1">
      <alignment horizontal="center" vertical="top" wrapText="1"/>
    </xf>
    <xf numFmtId="0" fontId="3" fillId="2" borderId="8" xfId="3" applyNumberFormat="1" applyFont="1" applyFill="1" applyBorder="1"/>
    <xf numFmtId="0" fontId="4" fillId="2" borderId="9" xfId="3" applyNumberFormat="1" applyFont="1" applyFill="1" applyBorder="1"/>
    <xf numFmtId="0" fontId="3" fillId="2" borderId="11" xfId="3" applyNumberFormat="1" applyFont="1" applyFill="1" applyBorder="1"/>
    <xf numFmtId="0" fontId="8" fillId="5" borderId="3" xfId="0" applyNumberFormat="1" applyFont="1" applyFill="1" applyBorder="1" applyAlignment="1">
      <alignment horizontal="right" vertical="top" wrapText="1"/>
    </xf>
    <xf numFmtId="0" fontId="1" fillId="2" borderId="2" xfId="3" applyNumberFormat="1" applyFont="1" applyFill="1" applyBorder="1"/>
    <xf numFmtId="0" fontId="11" fillId="2" borderId="1" xfId="3" applyNumberFormat="1" applyFont="1" applyFill="1" applyBorder="1"/>
    <xf numFmtId="0" fontId="3" fillId="2" borderId="2" xfId="3" applyNumberFormat="1" applyFont="1" applyFill="1" applyBorder="1"/>
    <xf numFmtId="0" fontId="3" fillId="2" borderId="0" xfId="3" applyNumberFormat="1" applyFont="1" applyFill="1" applyBorder="1"/>
    <xf numFmtId="0" fontId="1" fillId="2" borderId="0" xfId="3" applyNumberFormat="1" applyFont="1" applyFill="1" applyBorder="1"/>
    <xf numFmtId="0" fontId="13" fillId="11" borderId="0" xfId="0" applyNumberFormat="1" applyFont="1" applyFill="1" applyBorder="1" applyAlignment="1">
      <alignment vertical="top" wrapText="1"/>
    </xf>
    <xf numFmtId="0" fontId="1" fillId="2" borderId="9" xfId="3" applyNumberFormat="1" applyFont="1" applyFill="1" applyBorder="1"/>
    <xf numFmtId="0" fontId="4" fillId="2" borderId="2" xfId="3" applyNumberFormat="1" applyFont="1" applyFill="1" applyBorder="1"/>
    <xf numFmtId="0" fontId="11" fillId="2" borderId="11" xfId="3" applyNumberFormat="1" applyFont="1" applyFill="1" applyBorder="1"/>
    <xf numFmtId="0" fontId="4" fillId="2" borderId="11" xfId="3" applyNumberFormat="1" applyFont="1" applyFill="1" applyBorder="1"/>
    <xf numFmtId="0" fontId="12" fillId="5" borderId="13" xfId="0" applyNumberFormat="1" applyFont="1" applyFill="1" applyBorder="1" applyAlignment="1">
      <alignment vertical="top" wrapText="1"/>
    </xf>
    <xf numFmtId="0" fontId="3" fillId="2" borderId="14" xfId="3" applyNumberFormat="1" applyFont="1" applyFill="1" applyBorder="1"/>
    <xf numFmtId="0" fontId="1" fillId="2" borderId="1" xfId="3" applyNumberFormat="1" applyFill="1" applyBorder="1"/>
    <xf numFmtId="0" fontId="12" fillId="5" borderId="16" xfId="0" applyNumberFormat="1" applyFont="1" applyFill="1" applyBorder="1" applyAlignment="1">
      <alignment vertical="top" wrapText="1"/>
    </xf>
    <xf numFmtId="0" fontId="1" fillId="2" borderId="17" xfId="3" applyNumberFormat="1" applyFill="1" applyBorder="1"/>
    <xf numFmtId="0" fontId="1" fillId="2" borderId="18" xfId="3" applyNumberFormat="1" applyFill="1" applyBorder="1"/>
    <xf numFmtId="0" fontId="1" fillId="2" borderId="2" xfId="3" applyNumberFormat="1" applyFill="1" applyBorder="1"/>
    <xf numFmtId="0" fontId="1" fillId="2" borderId="20" xfId="3" applyNumberFormat="1" applyFill="1" applyBorder="1"/>
    <xf numFmtId="0" fontId="6" fillId="2" borderId="18" xfId="3" applyNumberFormat="1" applyFont="1" applyFill="1" applyBorder="1" applyAlignment="1">
      <alignment vertical="center"/>
    </xf>
    <xf numFmtId="167" fontId="1" fillId="2" borderId="21" xfId="3" applyNumberFormat="1" applyFill="1" applyBorder="1" applyAlignment="1"/>
    <xf numFmtId="0" fontId="1" fillId="2" borderId="22" xfId="3" applyNumberFormat="1" applyFill="1" applyBorder="1"/>
    <xf numFmtId="0" fontId="8" fillId="5" borderId="23" xfId="0" applyNumberFormat="1" applyFont="1" applyFill="1" applyBorder="1" applyAlignment="1">
      <alignment horizontal="center" vertical="top" wrapText="1"/>
    </xf>
    <xf numFmtId="0" fontId="1" fillId="0" borderId="18" xfId="3" applyNumberFormat="1" applyFill="1" applyBorder="1"/>
    <xf numFmtId="43" fontId="1" fillId="2" borderId="0" xfId="2" applyFont="1" applyFill="1"/>
    <xf numFmtId="0" fontId="1" fillId="2" borderId="24" xfId="3" applyNumberFormat="1" applyFill="1" applyBorder="1"/>
    <xf numFmtId="0" fontId="1" fillId="2" borderId="5" xfId="3" applyNumberFormat="1" applyFill="1" applyBorder="1"/>
    <xf numFmtId="0" fontId="1" fillId="2" borderId="21" xfId="3" applyNumberFormat="1" applyFill="1" applyBorder="1"/>
    <xf numFmtId="164" fontId="1" fillId="2" borderId="21" xfId="1" applyNumberFormat="1" applyFont="1" applyFill="1" applyBorder="1" applyAlignment="1"/>
    <xf numFmtId="0" fontId="6" fillId="2" borderId="21" xfId="3" applyNumberFormat="1" applyFont="1" applyFill="1" applyBorder="1" applyAlignment="1">
      <alignment vertical="center"/>
    </xf>
    <xf numFmtId="0" fontId="1" fillId="2" borderId="25" xfId="3" applyNumberFormat="1" applyFill="1" applyBorder="1"/>
    <xf numFmtId="0" fontId="1" fillId="2" borderId="19" xfId="3" applyNumberFormat="1" applyFill="1" applyBorder="1"/>
    <xf numFmtId="0" fontId="1" fillId="2" borderId="18" xfId="3" applyNumberFormat="1" applyFont="1" applyFill="1" applyBorder="1"/>
    <xf numFmtId="0" fontId="1" fillId="2" borderId="0" xfId="3" applyNumberFormat="1" applyFont="1" applyFill="1" applyBorder="1" applyAlignment="1">
      <alignment horizontal="left" indent="1"/>
    </xf>
    <xf numFmtId="0" fontId="1" fillId="2" borderId="22" xfId="3" applyNumberFormat="1" applyFont="1" applyFill="1" applyBorder="1"/>
    <xf numFmtId="0" fontId="3" fillId="2" borderId="0" xfId="3" applyNumberFormat="1" applyFont="1" applyFill="1" applyBorder="1" applyAlignment="1">
      <alignment vertical="top" wrapText="1"/>
    </xf>
    <xf numFmtId="0" fontId="3" fillId="2" borderId="0" xfId="3" applyNumberFormat="1" applyFont="1" applyFill="1" applyBorder="1" applyAlignment="1">
      <alignment horizontal="left" indent="1"/>
    </xf>
    <xf numFmtId="0" fontId="4" fillId="2" borderId="0" xfId="3" applyNumberFormat="1" applyFont="1" applyFill="1" applyBorder="1"/>
    <xf numFmtId="0" fontId="4" fillId="2" borderId="0" xfId="3" applyNumberFormat="1" applyFont="1" applyFill="1" applyBorder="1" applyAlignment="1">
      <alignment horizontal="left" indent="1"/>
    </xf>
    <xf numFmtId="0" fontId="11" fillId="2" borderId="2" xfId="3" applyNumberFormat="1" applyFont="1" applyFill="1" applyBorder="1"/>
    <xf numFmtId="0" fontId="3" fillId="2" borderId="1" xfId="3" applyNumberFormat="1" applyFont="1" applyFill="1" applyBorder="1"/>
    <xf numFmtId="0" fontId="11" fillId="2" borderId="0" xfId="3" applyNumberFormat="1" applyFont="1" applyFill="1" applyBorder="1"/>
    <xf numFmtId="0" fontId="3" fillId="2" borderId="5" xfId="3" applyNumberFormat="1" applyFont="1" applyFill="1" applyBorder="1"/>
    <xf numFmtId="0" fontId="11" fillId="2" borderId="0" xfId="3" applyNumberFormat="1" applyFont="1" applyFill="1" applyBorder="1" applyAlignment="1">
      <alignment horizontal="left" indent="1"/>
    </xf>
    <xf numFmtId="0" fontId="5" fillId="2" borderId="21" xfId="3" applyNumberFormat="1" applyFont="1" applyFill="1" applyBorder="1" applyAlignment="1">
      <alignment vertical="top" wrapText="1"/>
    </xf>
    <xf numFmtId="0" fontId="5" fillId="2" borderId="24" xfId="3" applyNumberFormat="1" applyFont="1" applyFill="1" applyBorder="1" applyAlignment="1">
      <alignment vertical="top" wrapText="1"/>
    </xf>
    <xf numFmtId="0" fontId="1" fillId="2" borderId="26" xfId="3" applyNumberFormat="1" applyFont="1" applyFill="1" applyBorder="1"/>
    <xf numFmtId="0" fontId="8" fillId="6" borderId="0" xfId="0" applyNumberFormat="1" applyFont="1" applyFill="1" applyBorder="1" applyAlignment="1">
      <alignment horizontal="center" vertical="top" wrapText="1"/>
    </xf>
    <xf numFmtId="0" fontId="1" fillId="2" borderId="17" xfId="3" applyNumberFormat="1" applyFont="1" applyFill="1" applyBorder="1"/>
    <xf numFmtId="0" fontId="1" fillId="2" borderId="20" xfId="3" applyNumberFormat="1" applyFont="1" applyFill="1" applyBorder="1"/>
    <xf numFmtId="0" fontId="1" fillId="2" borderId="18" xfId="3" applyNumberFormat="1" applyFont="1" applyFill="1" applyBorder="1" applyAlignment="1">
      <alignment vertical="center"/>
    </xf>
    <xf numFmtId="0" fontId="6" fillId="2" borderId="0" xfId="3" applyNumberFormat="1" applyFont="1" applyFill="1" applyBorder="1" applyAlignment="1">
      <alignment vertical="center"/>
    </xf>
    <xf numFmtId="0" fontId="4" fillId="9" borderId="21" xfId="3" applyNumberFormat="1" applyFont="1" applyFill="1" applyBorder="1"/>
    <xf numFmtId="0" fontId="4" fillId="9" borderId="24" xfId="3" applyNumberFormat="1" applyFont="1" applyFill="1" applyBorder="1"/>
    <xf numFmtId="0" fontId="8" fillId="7" borderId="21" xfId="3" applyNumberFormat="1" applyFont="1" applyFill="1" applyBorder="1" applyAlignment="1">
      <alignment horizontal="center" vertical="top" wrapText="1"/>
    </xf>
    <xf numFmtId="0" fontId="1" fillId="9" borderId="21" xfId="3" applyNumberFormat="1" applyFont="1" applyFill="1" applyBorder="1"/>
    <xf numFmtId="0" fontId="8" fillId="10" borderId="0" xfId="0" applyNumberFormat="1" applyFont="1" applyFill="1" applyBorder="1" applyAlignment="1">
      <alignment horizontal="center" vertical="top" wrapText="1"/>
    </xf>
    <xf numFmtId="43" fontId="7" fillId="2" borderId="0" xfId="2" applyFont="1" applyFill="1"/>
    <xf numFmtId="0" fontId="3" fillId="2" borderId="0" xfId="3" applyNumberFormat="1" applyFont="1" applyFill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11" fillId="2" borderId="6" xfId="3" applyNumberFormat="1" applyFont="1" applyFill="1" applyBorder="1"/>
    <xf numFmtId="0" fontId="11" fillId="2" borderId="5" xfId="3" applyNumberFormat="1" applyFont="1" applyFill="1" applyBorder="1"/>
    <xf numFmtId="0" fontId="1" fillId="3" borderId="0" xfId="3" applyNumberFormat="1" applyFill="1" applyBorder="1"/>
    <xf numFmtId="0" fontId="8" fillId="5" borderId="23" xfId="3" applyNumberFormat="1" applyFont="1" applyFill="1" applyBorder="1" applyAlignment="1">
      <alignment horizontal="center" vertical="top" wrapText="1"/>
    </xf>
    <xf numFmtId="0" fontId="1" fillId="2" borderId="0" xfId="3" applyNumberFormat="1" applyFont="1" applyFill="1" applyBorder="1" applyAlignment="1">
      <alignment horizontal="left" vertical="top" wrapText="1"/>
    </xf>
    <xf numFmtId="0" fontId="8" fillId="6" borderId="0" xfId="0" applyNumberFormat="1" applyFont="1" applyFill="1" applyBorder="1" applyAlignment="1">
      <alignment horizontal="right" vertical="top" wrapText="1"/>
    </xf>
    <xf numFmtId="0" fontId="3" fillId="2" borderId="6" xfId="3" applyNumberFormat="1" applyFont="1" applyFill="1" applyBorder="1"/>
    <xf numFmtId="0" fontId="8" fillId="6" borderId="0" xfId="3" applyNumberFormat="1" applyFont="1" applyFill="1" applyBorder="1" applyAlignment="1">
      <alignment horizontal="right" vertical="top" wrapText="1"/>
    </xf>
    <xf numFmtId="167" fontId="1" fillId="2" borderId="0" xfId="3" applyNumberFormat="1" applyFill="1"/>
    <xf numFmtId="9" fontId="1" fillId="2" borderId="0" xfId="1" applyNumberFormat="1" applyFont="1" applyFill="1"/>
    <xf numFmtId="164" fontId="1" fillId="2" borderId="0" xfId="1" applyNumberFormat="1" applyFont="1" applyFill="1"/>
    <xf numFmtId="0" fontId="8" fillId="7" borderId="0" xfId="3" applyNumberFormat="1" applyFont="1" applyFill="1" applyBorder="1" applyAlignment="1">
      <alignment horizontal="right" vertical="top" wrapText="1"/>
    </xf>
    <xf numFmtId="0" fontId="8" fillId="10" borderId="0" xfId="0" applyNumberFormat="1" applyFont="1" applyFill="1" applyBorder="1" applyAlignment="1">
      <alignment horizontal="right" vertical="top" wrapText="1"/>
    </xf>
    <xf numFmtId="0" fontId="3" fillId="3" borderId="0" xfId="3" applyNumberFormat="1" applyFont="1" applyFill="1" applyBorder="1"/>
    <xf numFmtId="0" fontId="1" fillId="3" borderId="0" xfId="3" applyNumberFormat="1" applyFont="1" applyFill="1" applyBorder="1"/>
    <xf numFmtId="0" fontId="1" fillId="3" borderId="0" xfId="3" applyNumberFormat="1" applyFont="1" applyFill="1" applyBorder="1" applyAlignment="1">
      <alignment horizontal="left" indent="1"/>
    </xf>
    <xf numFmtId="0" fontId="8" fillId="5" borderId="3" xfId="3" applyNumberFormat="1" applyFont="1" applyFill="1" applyBorder="1" applyAlignment="1">
      <alignment horizontal="right" vertical="top" wrapText="1"/>
    </xf>
    <xf numFmtId="0" fontId="1" fillId="2" borderId="0" xfId="3" applyNumberForma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"/>
    </xf>
    <xf numFmtId="0" fontId="3" fillId="0" borderId="11" xfId="3" applyNumberFormat="1" applyFont="1" applyFill="1" applyBorder="1"/>
    <xf numFmtId="0" fontId="11" fillId="0" borderId="0" xfId="3" applyNumberFormat="1" applyFont="1" applyFill="1" applyBorder="1"/>
    <xf numFmtId="0" fontId="3" fillId="2" borderId="28" xfId="3" applyNumberFormat="1" applyFont="1" applyFill="1" applyBorder="1"/>
    <xf numFmtId="0" fontId="3" fillId="2" borderId="29" xfId="3" applyNumberFormat="1" applyFont="1" applyFill="1" applyBorder="1"/>
    <xf numFmtId="0" fontId="11" fillId="2" borderId="29" xfId="3" applyNumberFormat="1" applyFont="1" applyFill="1" applyBorder="1"/>
    <xf numFmtId="0" fontId="3" fillId="2" borderId="27" xfId="3" applyNumberFormat="1" applyFont="1" applyFill="1" applyBorder="1"/>
    <xf numFmtId="0" fontId="4" fillId="2" borderId="29" xfId="3" applyNumberFormat="1" applyFont="1" applyFill="1" applyBorder="1"/>
    <xf numFmtId="0" fontId="4" fillId="2" borderId="30" xfId="3" applyNumberFormat="1" applyFont="1" applyFill="1" applyBorder="1"/>
    <xf numFmtId="0" fontId="4" fillId="2" borderId="5" xfId="3" applyNumberFormat="1" applyFont="1" applyFill="1" applyBorder="1"/>
    <xf numFmtId="0" fontId="1" fillId="2" borderId="29" xfId="3" applyNumberFormat="1" applyFill="1" applyBorder="1"/>
    <xf numFmtId="0" fontId="5" fillId="2" borderId="29" xfId="3" applyNumberFormat="1" applyFont="1" applyFill="1" applyBorder="1" applyAlignment="1">
      <alignment vertical="top" wrapText="1"/>
    </xf>
    <xf numFmtId="0" fontId="5" fillId="2" borderId="30" xfId="3" applyNumberFormat="1" applyFont="1" applyFill="1" applyBorder="1" applyAlignment="1">
      <alignment vertical="top" wrapText="1"/>
    </xf>
    <xf numFmtId="0" fontId="1" fillId="2" borderId="31" xfId="3" applyNumberFormat="1" applyFont="1" applyFill="1" applyBorder="1"/>
    <xf numFmtId="0" fontId="8" fillId="7" borderId="29" xfId="3" applyNumberFormat="1" applyFont="1" applyFill="1" applyBorder="1" applyAlignment="1">
      <alignment horizontal="center" vertical="top" wrapText="1"/>
    </xf>
    <xf numFmtId="0" fontId="8" fillId="6" borderId="0" xfId="3" applyNumberFormat="1" applyFont="1" applyFill="1" applyBorder="1" applyAlignment="1">
      <alignment horizontal="center" vertical="top" wrapText="1"/>
    </xf>
    <xf numFmtId="0" fontId="8" fillId="5" borderId="10" xfId="3" applyNumberFormat="1" applyFont="1" applyFill="1" applyBorder="1" applyAlignment="1">
      <alignment horizontal="center" vertical="top" wrapText="1"/>
    </xf>
    <xf numFmtId="2" fontId="1" fillId="2" borderId="0" xfId="3" applyNumberFormat="1" applyFill="1" applyBorder="1"/>
    <xf numFmtId="0" fontId="7" fillId="2" borderId="21" xfId="3" applyNumberFormat="1" applyFont="1" applyFill="1" applyBorder="1"/>
    <xf numFmtId="0" fontId="4" fillId="0" borderId="0" xfId="3" applyNumberFormat="1" applyFont="1" applyFill="1" applyBorder="1"/>
    <xf numFmtId="166" fontId="1" fillId="2" borderId="6" xfId="3" applyNumberFormat="1" applyFill="1" applyBorder="1"/>
    <xf numFmtId="166" fontId="1" fillId="0" borderId="5" xfId="2" applyNumberFormat="1" applyFont="1" applyFill="1" applyBorder="1" applyAlignment="1"/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>
      <alignment vertical="top" wrapText="1"/>
    </xf>
    <xf numFmtId="2" fontId="7" fillId="2" borderId="0" xfId="3" applyNumberFormat="1" applyFont="1" applyFill="1"/>
    <xf numFmtId="0" fontId="1" fillId="0" borderId="0" xfId="3" applyNumberFormat="1" applyFont="1" applyFill="1"/>
    <xf numFmtId="43" fontId="1" fillId="9" borderId="0" xfId="2" applyFont="1" applyFill="1" applyBorder="1"/>
    <xf numFmtId="0" fontId="1" fillId="0" borderId="0" xfId="3" applyNumberFormat="1" applyFont="1" applyFill="1" applyBorder="1"/>
    <xf numFmtId="0" fontId="6" fillId="0" borderId="0" xfId="3" applyNumberFormat="1" applyFont="1" applyFill="1" applyBorder="1" applyAlignment="1">
      <alignment vertical="center"/>
    </xf>
    <xf numFmtId="167" fontId="4" fillId="2" borderId="6" xfId="3" applyNumberFormat="1" applyFont="1" applyFill="1" applyBorder="1"/>
    <xf numFmtId="167" fontId="4" fillId="2" borderId="5" xfId="3" applyNumberFormat="1" applyFont="1" applyFill="1" applyBorder="1"/>
    <xf numFmtId="0" fontId="2" fillId="11" borderId="0" xfId="0" applyNumberFormat="1" applyFont="1" applyFill="1"/>
    <xf numFmtId="0" fontId="3" fillId="11" borderId="29" xfId="3" applyNumberFormat="1" applyFont="1" applyFill="1" applyBorder="1" applyAlignment="1">
      <alignment horizontal="left" indent="1"/>
    </xf>
    <xf numFmtId="0" fontId="1" fillId="11" borderId="29" xfId="3" applyNumberFormat="1" applyFont="1" applyFill="1" applyBorder="1" applyAlignment="1">
      <alignment horizontal="left" indent="2"/>
    </xf>
    <xf numFmtId="0" fontId="3" fillId="2" borderId="29" xfId="3" applyNumberFormat="1" applyFont="1" applyFill="1" applyBorder="1" applyAlignment="1">
      <alignment horizontal="left" indent="1"/>
    </xf>
    <xf numFmtId="165" fontId="1" fillId="2" borderId="0" xfId="2" applyNumberFormat="1" applyFont="1" applyFill="1"/>
    <xf numFmtId="0" fontId="2" fillId="11" borderId="0" xfId="0" applyNumberFormat="1" applyFont="1" applyFill="1" applyBorder="1"/>
    <xf numFmtId="0" fontId="2" fillId="11" borderId="21" xfId="0" applyNumberFormat="1" applyFont="1" applyFill="1" applyBorder="1"/>
    <xf numFmtId="0" fontId="2" fillId="11" borderId="6" xfId="0" applyNumberFormat="1" applyFont="1" applyFill="1" applyBorder="1"/>
    <xf numFmtId="166" fontId="1" fillId="11" borderId="0" xfId="2" applyNumberFormat="1" applyFont="1" applyFill="1"/>
    <xf numFmtId="165" fontId="3" fillId="2" borderId="2" xfId="2" applyNumberFormat="1" applyFont="1" applyFill="1" applyBorder="1"/>
    <xf numFmtId="0" fontId="2" fillId="11" borderId="29" xfId="0" applyNumberFormat="1" applyFont="1" applyFill="1" applyBorder="1"/>
    <xf numFmtId="0" fontId="1" fillId="0" borderId="21" xfId="3" applyNumberFormat="1" applyBorder="1"/>
    <xf numFmtId="164" fontId="1" fillId="2" borderId="21" xfId="1" applyNumberFormat="1" applyFont="1" applyFill="1" applyBorder="1"/>
    <xf numFmtId="0" fontId="12" fillId="5" borderId="4" xfId="0" applyNumberFormat="1" applyFont="1" applyFill="1" applyBorder="1" applyAlignment="1">
      <alignment horizontal="right" vertical="top" wrapText="1"/>
    </xf>
    <xf numFmtId="165" fontId="1" fillId="11" borderId="0" xfId="2" applyNumberFormat="1" applyFont="1" applyFill="1"/>
    <xf numFmtId="167" fontId="1" fillId="11" borderId="0" xfId="3" applyNumberFormat="1" applyFill="1" applyBorder="1" applyAlignment="1"/>
    <xf numFmtId="164" fontId="1" fillId="11" borderId="0" xfId="4" applyNumberFormat="1" applyFont="1" applyFill="1" applyBorder="1" applyAlignment="1"/>
    <xf numFmtId="164" fontId="1" fillId="11" borderId="0" xfId="1" applyNumberFormat="1" applyFont="1" applyFill="1" applyBorder="1" applyAlignment="1"/>
    <xf numFmtId="0" fontId="9" fillId="4" borderId="12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4" borderId="15" xfId="0" applyNumberFormat="1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22" xfId="0" applyNumberFormat="1" applyFont="1" applyFill="1" applyBorder="1" applyAlignment="1">
      <alignment horizontal="center" vertical="center"/>
    </xf>
    <xf numFmtId="0" fontId="3" fillId="2" borderId="0" xfId="3" applyNumberFormat="1" applyFont="1" applyFill="1" applyBorder="1" applyAlignment="1">
      <alignment vertical="top" wrapText="1"/>
    </xf>
    <xf numFmtId="0" fontId="5" fillId="2" borderId="0" xfId="3" applyNumberFormat="1" applyFont="1" applyFill="1" applyBorder="1" applyAlignment="1">
      <alignment vertical="top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0" fillId="4" borderId="27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4" borderId="1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2" borderId="5" xfId="3" applyNumberFormat="1" applyFont="1" applyFill="1" applyBorder="1" applyAlignment="1">
      <alignment vertical="top" wrapText="1"/>
    </xf>
    <xf numFmtId="0" fontId="10" fillId="4" borderId="0" xfId="3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/>
    </xf>
    <xf numFmtId="0" fontId="3" fillId="2" borderId="0" xfId="3" applyNumberFormat="1" applyFont="1" applyFill="1" applyBorder="1" applyAlignment="1">
      <alignment wrapText="1"/>
    </xf>
    <xf numFmtId="0" fontId="5" fillId="2" borderId="2" xfId="3" applyNumberFormat="1" applyFont="1" applyFill="1" applyBorder="1" applyAlignment="1">
      <alignment vertical="top" wrapText="1"/>
    </xf>
    <xf numFmtId="0" fontId="9" fillId="4" borderId="0" xfId="3" applyNumberFormat="1" applyFont="1" applyFill="1" applyBorder="1" applyAlignment="1">
      <alignment horizontal="center" vertical="center"/>
    </xf>
    <xf numFmtId="0" fontId="10" fillId="8" borderId="27" xfId="3" applyNumberFormat="1" applyFont="1" applyFill="1" applyBorder="1" applyAlignment="1">
      <alignment horizontal="center" vertical="center" wrapText="1"/>
    </xf>
    <xf numFmtId="0" fontId="10" fillId="8" borderId="5" xfId="3" applyNumberFormat="1" applyFont="1" applyFill="1" applyBorder="1" applyAlignment="1">
      <alignment horizontal="center" vertical="center" wrapText="1"/>
    </xf>
    <xf numFmtId="0" fontId="10" fillId="8" borderId="19" xfId="3" applyNumberFormat="1" applyFont="1" applyFill="1" applyBorder="1" applyAlignment="1">
      <alignment horizontal="center" vertical="center" wrapText="1"/>
    </xf>
    <xf numFmtId="0" fontId="9" fillId="8" borderId="29" xfId="3" applyNumberFormat="1" applyFont="1" applyFill="1" applyBorder="1" applyAlignment="1">
      <alignment horizontal="center" vertical="center"/>
    </xf>
    <xf numFmtId="0" fontId="9" fillId="8" borderId="21" xfId="3" applyNumberFormat="1" applyFont="1" applyFill="1" applyBorder="1" applyAlignment="1">
      <alignment horizontal="center" vertical="center"/>
    </xf>
    <xf numFmtId="0" fontId="10" fillId="4" borderId="11" xfId="3" applyNumberFormat="1" applyFont="1" applyFill="1" applyBorder="1" applyAlignment="1">
      <alignment horizontal="center" vertical="center" wrapText="1"/>
    </xf>
    <xf numFmtId="0" fontId="10" fillId="4" borderId="18" xfId="3" applyNumberFormat="1" applyFont="1" applyFill="1" applyBorder="1" applyAlignment="1">
      <alignment horizontal="center" vertical="center" wrapText="1"/>
    </xf>
    <xf numFmtId="0" fontId="9" fillId="4" borderId="9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4" borderId="22" xfId="3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vertical="top" wrapText="1"/>
    </xf>
    <xf numFmtId="164" fontId="0" fillId="0" borderId="0" xfId="0" applyNumberFormat="1"/>
  </cellXfs>
  <cellStyles count="5">
    <cellStyle name="Comma" xfId="2" builtinId="3"/>
    <cellStyle name="Normal" xfId="0" builtinId="0"/>
    <cellStyle name="Normal 2" xfId="3" xr:uid="{00000000-0005-0000-0000-000006000000}"/>
    <cellStyle name="Percent" xfId="1" builtinId="5"/>
    <cellStyle name="Percent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AR358"/>
  <sheetViews>
    <sheetView tabSelected="1" topLeftCell="D130" zoomScale="114" zoomScaleNormal="114" workbookViewId="0">
      <selection activeCell="V86" sqref="G85:V86"/>
    </sheetView>
  </sheetViews>
  <sheetFormatPr baseColWidth="10" defaultColWidth="8.83203125" defaultRowHeight="13.5" customHeight="1" x14ac:dyDescent="0.15"/>
  <cols>
    <col min="1" max="3" width="9.6640625"/>
    <col min="4" max="4" width="14.5"/>
    <col min="5" max="5" width="1.6640625"/>
    <col min="6" max="6" width="21.83203125"/>
    <col min="7" max="15" width="9.6640625"/>
    <col min="16" max="16" width="10.6640625"/>
    <col min="17" max="22" width="9.6640625"/>
    <col min="23" max="23" width="1.83203125"/>
    <col min="24" max="24" width="7.5"/>
    <col min="25" max="25" width="1.83203125"/>
    <col min="26" max="26" width="9.1640625"/>
    <col min="27" max="37" width="9.6640625"/>
    <col min="38" max="259" width="9.1640625"/>
    <col min="260" max="260" width="1.6640625"/>
    <col min="261" max="261" width="19.6640625"/>
  </cols>
  <sheetData>
    <row r="1" spans="5:23" ht="13" customHeight="1" x14ac:dyDescent="0.15">
      <c r="P1" s="107"/>
    </row>
    <row r="2" spans="5:23" ht="22.5" customHeight="1" x14ac:dyDescent="0.15">
      <c r="E2" s="224" t="s">
        <v>0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6"/>
    </row>
    <row r="3" spans="5:23" ht="15" customHeight="1" x14ac:dyDescent="0.15">
      <c r="E3" s="227" t="s">
        <v>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8"/>
    </row>
    <row r="4" spans="5:23" ht="16" customHeight="1" x14ac:dyDescent="0.15">
      <c r="E4" s="90"/>
      <c r="F4" s="94"/>
      <c r="G4" s="45">
        <v>2009</v>
      </c>
      <c r="H4" s="45">
        <v>2010</v>
      </c>
      <c r="I4" s="45">
        <v>2011</v>
      </c>
      <c r="J4" s="45">
        <v>2012</v>
      </c>
      <c r="K4" s="45">
        <v>2013</v>
      </c>
      <c r="L4" s="45">
        <v>2014</v>
      </c>
      <c r="M4" s="45">
        <v>2015</v>
      </c>
      <c r="N4" s="45">
        <v>2016</v>
      </c>
      <c r="O4" s="45">
        <v>2017</v>
      </c>
      <c r="P4" s="45">
        <v>2018</v>
      </c>
      <c r="Q4" s="45">
        <v>2019</v>
      </c>
      <c r="R4" s="45">
        <v>2020</v>
      </c>
      <c r="S4" s="45">
        <v>2021</v>
      </c>
      <c r="T4" s="45">
        <v>2022</v>
      </c>
      <c r="U4" s="45">
        <v>2023</v>
      </c>
      <c r="V4" s="45">
        <v>2024</v>
      </c>
      <c r="W4" s="116"/>
    </row>
    <row r="5" spans="5:23" ht="14.25" customHeight="1" x14ac:dyDescent="0.15">
      <c r="E5" s="91" t="s">
        <v>2</v>
      </c>
      <c r="F5" s="95"/>
      <c r="G5" s="15"/>
      <c r="H5" s="15">
        <f>H41/G41-1</f>
        <v>9.045516816773258E-2</v>
      </c>
      <c r="I5" s="15">
        <f t="shared" ref="I5:V5" si="0">I41/H41-1</f>
        <v>4.8201136889716167E-2</v>
      </c>
      <c r="J5" s="15">
        <f t="shared" si="0"/>
        <v>3.1650939474602069E-2</v>
      </c>
      <c r="K5" s="15">
        <f t="shared" si="0"/>
        <v>5.6359112883898055E-2</v>
      </c>
      <c r="L5" s="15">
        <f t="shared" si="0"/>
        <v>3.4930973531547282E-2</v>
      </c>
      <c r="M5" s="15">
        <f t="shared" si="0"/>
        <v>4.7991986865438152E-2</v>
      </c>
      <c r="N5" s="15">
        <f t="shared" si="0"/>
        <v>1.9191805715322641E-2</v>
      </c>
      <c r="O5" s="15">
        <f t="shared" si="0"/>
        <v>1.9565037335522284E-2</v>
      </c>
      <c r="P5" s="15">
        <f t="shared" si="0"/>
        <v>2.8129885925357589E-2</v>
      </c>
      <c r="Q5" s="15">
        <f t="shared" si="0"/>
        <v>1.6408019345363734E-2</v>
      </c>
      <c r="R5" s="15">
        <f t="shared" si="0"/>
        <v>1.7612878681386279E-2</v>
      </c>
      <c r="S5" s="15">
        <f t="shared" si="0"/>
        <v>2.1227252828361687E-2</v>
      </c>
      <c r="T5" s="15">
        <f t="shared" si="0"/>
        <v>2.2364927518369715E-2</v>
      </c>
      <c r="U5" s="15">
        <f t="shared" si="0"/>
        <v>2.213468044960254E-2</v>
      </c>
      <c r="V5" s="15">
        <f t="shared" si="0"/>
        <v>2.1965022267434575E-2</v>
      </c>
      <c r="W5" s="112"/>
    </row>
    <row r="6" spans="5:23" ht="4.5" customHeight="1" x14ac:dyDescent="0.15">
      <c r="E6" s="92"/>
      <c r="F6" s="9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5"/>
    </row>
    <row r="7" spans="5:23" ht="4.5" customHeight="1" x14ac:dyDescent="0.15">
      <c r="E7" s="91"/>
      <c r="F7" s="97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12"/>
    </row>
    <row r="8" spans="5:23" ht="14.25" customHeight="1" x14ac:dyDescent="0.15">
      <c r="E8" s="93" t="s">
        <v>3</v>
      </c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110"/>
    </row>
    <row r="9" spans="5:23" ht="14.25" customHeight="1" x14ac:dyDescent="0.15">
      <c r="E9" s="93"/>
      <c r="F9" s="99" t="s">
        <v>2</v>
      </c>
      <c r="G9" s="2"/>
      <c r="H9" s="2">
        <f>H47/G47-1</f>
        <v>9.0238647607028932E-2</v>
      </c>
      <c r="I9" s="2">
        <f t="shared" ref="I9:V9" si="1">I47/H47-1</f>
        <v>4.686464939251489E-2</v>
      </c>
      <c r="J9" s="2">
        <f t="shared" si="1"/>
        <v>3.0875049957411527E-2</v>
      </c>
      <c r="K9" s="2">
        <f t="shared" si="1"/>
        <v>5.6339224281935385E-2</v>
      </c>
      <c r="L9" s="2">
        <f t="shared" si="1"/>
        <v>3.3793071856048185E-2</v>
      </c>
      <c r="M9" s="2">
        <f t="shared" si="1"/>
        <v>4.8804573384218619E-2</v>
      </c>
      <c r="N9" s="2">
        <f t="shared" si="1"/>
        <v>1.9382465949516092E-2</v>
      </c>
      <c r="O9" s="2">
        <f t="shared" si="1"/>
        <v>2.000014729214028E-2</v>
      </c>
      <c r="P9" s="2">
        <f t="shared" si="1"/>
        <v>2.7999827007845424E-2</v>
      </c>
      <c r="Q9" s="2">
        <f t="shared" si="1"/>
        <v>1.8342098363692605E-2</v>
      </c>
      <c r="R9" s="2">
        <f t="shared" si="1"/>
        <v>1.7662194568781597E-2</v>
      </c>
      <c r="S9" s="2">
        <f t="shared" si="1"/>
        <v>2.074791817526922E-2</v>
      </c>
      <c r="T9" s="2">
        <f t="shared" si="1"/>
        <v>2.196343541265966E-2</v>
      </c>
      <c r="U9" s="2">
        <f t="shared" si="1"/>
        <v>2.1682879190210391E-2</v>
      </c>
      <c r="V9" s="2">
        <f t="shared" si="1"/>
        <v>2.1488965772726187E-2</v>
      </c>
      <c r="W9" s="110"/>
    </row>
    <row r="10" spans="5:23" ht="14.25" customHeight="1" x14ac:dyDescent="0.15">
      <c r="E10" s="93"/>
      <c r="F10" s="99" t="s">
        <v>4</v>
      </c>
      <c r="G10" s="2"/>
      <c r="H10" s="2">
        <f>H49/G49-1</f>
        <v>0.12208836833720182</v>
      </c>
      <c r="I10" s="2">
        <f t="shared" ref="I10:V10" si="2">I49/H49-1</f>
        <v>5.7432148995838483E-2</v>
      </c>
      <c r="J10" s="2">
        <f t="shared" si="2"/>
        <v>4.9269675466168339E-2</v>
      </c>
      <c r="K10" s="2">
        <f t="shared" si="2"/>
        <v>6.8205172880439147E-2</v>
      </c>
      <c r="L10" s="2">
        <f t="shared" si="2"/>
        <v>4.1052254310781633E-2</v>
      </c>
      <c r="M10" s="2">
        <f t="shared" si="2"/>
        <v>5.3437760695619341E-2</v>
      </c>
      <c r="N10" s="2">
        <f t="shared" si="2"/>
        <v>2.1505853030425515E-2</v>
      </c>
      <c r="O10" s="2">
        <f t="shared" si="2"/>
        <v>2.1938174703268531E-2</v>
      </c>
      <c r="P10" s="2">
        <f t="shared" si="2"/>
        <v>2.4851056052363374E-2</v>
      </c>
      <c r="Q10" s="2">
        <f t="shared" si="2"/>
        <v>2.1198966486624338E-2</v>
      </c>
      <c r="R10" s="2">
        <f t="shared" si="2"/>
        <v>1.8665516703374907E-2</v>
      </c>
      <c r="S10" s="2">
        <f t="shared" si="2"/>
        <v>2.0462697457012125E-2</v>
      </c>
      <c r="T10" s="2">
        <f t="shared" si="2"/>
        <v>2.2168045602897646E-2</v>
      </c>
      <c r="U10" s="2">
        <f t="shared" si="2"/>
        <v>2.1896721777704631E-2</v>
      </c>
      <c r="V10" s="2">
        <f t="shared" si="2"/>
        <v>2.1538365938970738E-2</v>
      </c>
      <c r="W10" s="110"/>
    </row>
    <row r="11" spans="5:23" ht="4.5" customHeight="1" x14ac:dyDescent="0.15">
      <c r="E11" s="92"/>
      <c r="F11" s="9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15"/>
    </row>
    <row r="12" spans="5:23" ht="4.5" customHeight="1" x14ac:dyDescent="0.15">
      <c r="E12" s="91"/>
      <c r="F12" s="97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12"/>
    </row>
    <row r="13" spans="5:23" ht="14.25" customHeight="1" x14ac:dyDescent="0.15">
      <c r="E13" s="93" t="s">
        <v>5</v>
      </c>
      <c r="F13" s="98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0"/>
    </row>
    <row r="14" spans="5:23" ht="14.25" customHeight="1" x14ac:dyDescent="0.15">
      <c r="E14" s="93"/>
      <c r="F14" s="98" t="s">
        <v>6</v>
      </c>
      <c r="G14" s="1"/>
      <c r="H14" s="2">
        <f>H56/G56-1</f>
        <v>9.3710701428293852E-2</v>
      </c>
      <c r="I14" s="2">
        <f t="shared" ref="I14:V14" si="3">I56/H56-1</f>
        <v>6.8232338664068637E-2</v>
      </c>
      <c r="J14" s="2">
        <f t="shared" si="3"/>
        <v>4.3047316357852639E-2</v>
      </c>
      <c r="K14" s="2">
        <f t="shared" si="3"/>
        <v>5.6647830440453184E-2</v>
      </c>
      <c r="L14" s="2">
        <f t="shared" si="3"/>
        <v>5.1444765720526364E-2</v>
      </c>
      <c r="M14" s="2">
        <f t="shared" si="3"/>
        <v>3.639730478394898E-2</v>
      </c>
      <c r="N14" s="2">
        <f t="shared" si="3"/>
        <v>1.643873319294098E-2</v>
      </c>
      <c r="O14" s="2">
        <f t="shared" si="3"/>
        <v>1.3263993455618461E-2</v>
      </c>
      <c r="P14" s="2">
        <f t="shared" si="3"/>
        <v>3.0025854968292354E-2</v>
      </c>
      <c r="Q14" s="2">
        <f t="shared" si="3"/>
        <v>-1.1731082794257497E-2</v>
      </c>
      <c r="R14" s="2">
        <f t="shared" si="3"/>
        <v>1.6873543391731749E-2</v>
      </c>
      <c r="S14" s="2">
        <f t="shared" si="3"/>
        <v>2.8418928673984434E-2</v>
      </c>
      <c r="T14" s="2">
        <f t="shared" si="3"/>
        <v>2.8343764727532639E-2</v>
      </c>
      <c r="U14" s="2">
        <f t="shared" si="3"/>
        <v>2.8820954820572897E-2</v>
      </c>
      <c r="V14" s="2">
        <f t="shared" si="3"/>
        <v>2.8961372883855141E-2</v>
      </c>
      <c r="W14" s="110"/>
    </row>
    <row r="15" spans="5:23" ht="14.25" customHeight="1" x14ac:dyDescent="0.15">
      <c r="E15" s="93"/>
      <c r="F15" s="127" t="s">
        <v>7</v>
      </c>
      <c r="G15" s="2"/>
      <c r="H15" s="2">
        <f t="shared" ref="H15:V15" si="4">H57/G57-1</f>
        <v>0.19333099462628445</v>
      </c>
      <c r="I15" s="2">
        <f t="shared" si="4"/>
        <v>0.10276056291749325</v>
      </c>
      <c r="J15" s="2">
        <f t="shared" si="4"/>
        <v>8.4725411883315171E-3</v>
      </c>
      <c r="K15" s="2">
        <f t="shared" si="4"/>
        <v>6.6552694767636256E-2</v>
      </c>
      <c r="L15" s="2">
        <f t="shared" si="4"/>
        <v>9.8703978926286684E-2</v>
      </c>
      <c r="M15" s="2">
        <f t="shared" si="4"/>
        <v>5.7479194443467385E-2</v>
      </c>
      <c r="N15" s="2">
        <f t="shared" si="4"/>
        <v>2.1972526895281286E-2</v>
      </c>
      <c r="O15" s="2">
        <f t="shared" si="4"/>
        <v>4.4963309951053798E-2</v>
      </c>
      <c r="P15" s="2">
        <f t="shared" si="4"/>
        <v>2.6760364681804205E-2</v>
      </c>
      <c r="Q15" s="2">
        <f t="shared" si="4"/>
        <v>1.0346924145667735E-3</v>
      </c>
      <c r="R15" s="2">
        <f t="shared" si="4"/>
        <v>1.9629091391603293E-2</v>
      </c>
      <c r="S15" s="2">
        <f t="shared" si="4"/>
        <v>2.6571622821580876E-2</v>
      </c>
      <c r="T15" s="2">
        <f t="shared" si="4"/>
        <v>2.7549916114723905E-2</v>
      </c>
      <c r="U15" s="2">
        <f t="shared" si="4"/>
        <v>2.9861413859693542E-2</v>
      </c>
      <c r="V15" s="2">
        <f t="shared" si="4"/>
        <v>2.889799290045314E-2</v>
      </c>
      <c r="W15" s="110"/>
    </row>
    <row r="16" spans="5:23" ht="14.25" customHeight="1" x14ac:dyDescent="0.15">
      <c r="E16" s="93"/>
      <c r="F16" s="127" t="s">
        <v>8</v>
      </c>
      <c r="G16" s="2"/>
      <c r="H16" s="2">
        <f t="shared" ref="H16:V16" si="5">H58/G58-1</f>
        <v>1.814196084360109E-2</v>
      </c>
      <c r="I16" s="2">
        <f t="shared" si="5"/>
        <v>3.3774111996861089E-2</v>
      </c>
      <c r="J16" s="2">
        <f t="shared" si="5"/>
        <v>7.4718511730199388E-2</v>
      </c>
      <c r="K16" s="2">
        <f t="shared" si="5"/>
        <v>5.6883843767072007E-2</v>
      </c>
      <c r="L16" s="2">
        <f t="shared" si="5"/>
        <v>1.2736598116766418E-2</v>
      </c>
      <c r="M16" s="2">
        <f t="shared" si="5"/>
        <v>3.0014122294450996E-2</v>
      </c>
      <c r="N16" s="2">
        <f t="shared" si="5"/>
        <v>1.9141770110004952E-2</v>
      </c>
      <c r="O16" s="2">
        <f t="shared" si="5"/>
        <v>-3.0009300613888512E-2</v>
      </c>
      <c r="P16" s="2">
        <f t="shared" si="5"/>
        <v>3.1570000000000098E-2</v>
      </c>
      <c r="Q16" s="2">
        <f t="shared" si="5"/>
        <v>-2.8988249304442437E-2</v>
      </c>
      <c r="R16" s="2">
        <f t="shared" si="5"/>
        <v>1.1780418480037635E-2</v>
      </c>
      <c r="S16" s="2">
        <f t="shared" si="5"/>
        <v>3.0415148481645948E-2</v>
      </c>
      <c r="T16" s="2">
        <f t="shared" si="5"/>
        <v>2.8422304543981758E-2</v>
      </c>
      <c r="U16" s="2">
        <f t="shared" si="5"/>
        <v>2.7362650855492721E-2</v>
      </c>
      <c r="V16" s="2">
        <f t="shared" si="5"/>
        <v>2.874594219801252E-2</v>
      </c>
      <c r="W16" s="110"/>
    </row>
    <row r="17" spans="5:25" ht="14.25" customHeight="1" x14ac:dyDescent="0.15">
      <c r="E17" s="93"/>
      <c r="F17" s="127" t="s">
        <v>9</v>
      </c>
      <c r="G17" s="2"/>
      <c r="H17" s="2">
        <f t="shared" ref="H17:V17" si="6">H59/G59-1</f>
        <v>9.9732360097323669E-2</v>
      </c>
      <c r="I17" s="2">
        <f t="shared" si="6"/>
        <v>8.8150917793166528E-2</v>
      </c>
      <c r="J17" s="2">
        <f t="shared" si="6"/>
        <v>4.574720433751267E-2</v>
      </c>
      <c r="K17" s="2">
        <f t="shared" si="6"/>
        <v>1.5785817922513434E-2</v>
      </c>
      <c r="L17" s="2">
        <f t="shared" si="6"/>
        <v>3.6805880353926401E-2</v>
      </c>
      <c r="M17" s="2">
        <f t="shared" si="6"/>
        <v>-2.8068038877542167E-2</v>
      </c>
      <c r="N17" s="2">
        <f t="shared" si="6"/>
        <v>-2.3814200927245732E-2</v>
      </c>
      <c r="O17" s="2">
        <f t="shared" si="6"/>
        <v>7.4999999999999956E-2</v>
      </c>
      <c r="P17" s="2">
        <f t="shared" si="6"/>
        <v>3.9000000000000146E-2</v>
      </c>
      <c r="Q17" s="2">
        <f t="shared" si="6"/>
        <v>5.5515881502965492E-3</v>
      </c>
      <c r="R17" s="2">
        <f t="shared" si="6"/>
        <v>2.6175093966088303E-2</v>
      </c>
      <c r="S17" s="2">
        <f t="shared" si="6"/>
        <v>2.8575583927029413E-2</v>
      </c>
      <c r="T17" s="2">
        <f t="shared" si="6"/>
        <v>3.1829775017478523E-2</v>
      </c>
      <c r="U17" s="2">
        <f t="shared" si="6"/>
        <v>3.0222171850751378E-2</v>
      </c>
      <c r="V17" s="2">
        <f t="shared" si="6"/>
        <v>3.0209176931753179E-2</v>
      </c>
      <c r="W17" s="110"/>
    </row>
    <row r="18" spans="5:25" ht="13" hidden="1" x14ac:dyDescent="0.15">
      <c r="E18" s="93"/>
      <c r="F18" s="9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10"/>
    </row>
    <row r="19" spans="5:25" ht="13" hidden="1" x14ac:dyDescent="0.15">
      <c r="E19" s="93"/>
      <c r="F19" s="98" t="s">
        <v>10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10"/>
    </row>
    <row r="20" spans="5:25" ht="13" hidden="1" x14ac:dyDescent="0.15">
      <c r="E20" s="93"/>
      <c r="F20" s="99" t="s">
        <v>11</v>
      </c>
      <c r="G20" s="2">
        <v>0</v>
      </c>
      <c r="H20" s="2">
        <v>0.11082501013041</v>
      </c>
      <c r="I20" s="2">
        <v>4.3188275925078297E-2</v>
      </c>
      <c r="J20" s="2">
        <v>9.0999999999999998E-2</v>
      </c>
      <c r="K20" s="2">
        <v>7.13193283499369E-2</v>
      </c>
      <c r="L20" s="2">
        <v>5.01973686507153E-2</v>
      </c>
      <c r="M20" s="2">
        <v>3.5009108116368801E-2</v>
      </c>
      <c r="N20" s="2">
        <v>1.7802022511994101E-2</v>
      </c>
      <c r="O20" s="2">
        <v>2.70376931101328E-2</v>
      </c>
      <c r="P20" s="2">
        <v>2.8502396265619501E-2</v>
      </c>
      <c r="Q20" s="2">
        <v>-5.0000000000000001E-3</v>
      </c>
      <c r="R20" s="2"/>
      <c r="S20" s="2"/>
      <c r="T20" s="2"/>
      <c r="U20" s="2"/>
      <c r="V20" s="2"/>
      <c r="W20" s="110"/>
    </row>
    <row r="21" spans="5:25" ht="13" hidden="1" x14ac:dyDescent="0.15">
      <c r="E21" s="93"/>
      <c r="F21" s="127" t="s">
        <v>7</v>
      </c>
      <c r="G21" s="2">
        <v>0</v>
      </c>
      <c r="H21" s="2">
        <v>0</v>
      </c>
      <c r="I21" s="2">
        <v>0</v>
      </c>
      <c r="J21" s="2">
        <v>0.105</v>
      </c>
      <c r="K21" s="2" t="s">
        <v>12</v>
      </c>
      <c r="L21" s="2">
        <v>2.7701252177876601</v>
      </c>
      <c r="M21" s="2">
        <v>9</v>
      </c>
      <c r="N21" s="2" t="s">
        <v>12</v>
      </c>
      <c r="O21" s="2">
        <v>2.7701252177876601</v>
      </c>
      <c r="P21" s="2">
        <v>5</v>
      </c>
      <c r="Q21" s="2" t="s">
        <v>13</v>
      </c>
      <c r="R21" s="2"/>
      <c r="S21" s="2"/>
      <c r="T21" s="2"/>
      <c r="U21" s="2"/>
      <c r="V21" s="2"/>
      <c r="W21" s="110"/>
    </row>
    <row r="22" spans="5:25" ht="13" hidden="1" x14ac:dyDescent="0.15">
      <c r="E22" s="93"/>
      <c r="F22" s="127" t="s">
        <v>8</v>
      </c>
      <c r="G22" s="2">
        <v>0</v>
      </c>
      <c r="H22" s="2">
        <v>1.8141960843601101E-2</v>
      </c>
      <c r="I22" s="2">
        <v>7.4839918919335405E-2</v>
      </c>
      <c r="J22" s="2">
        <v>8.5000000000000006E-2</v>
      </c>
      <c r="K22" s="2">
        <v>5.6883843767072E-2</v>
      </c>
      <c r="L22" s="2">
        <v>1.27365981167664E-2</v>
      </c>
      <c r="M22" s="2">
        <v>3.0014122294450999E-2</v>
      </c>
      <c r="N22" s="2">
        <v>1.9141770110005001E-2</v>
      </c>
      <c r="O22" s="2">
        <v>-3.0009300613888502E-2</v>
      </c>
      <c r="P22" s="2">
        <v>3.1570000000000098E-2</v>
      </c>
      <c r="Q22" s="2">
        <v>-2.8988249304442399E-2</v>
      </c>
      <c r="R22" s="2"/>
      <c r="S22" s="2"/>
      <c r="T22" s="2"/>
      <c r="U22" s="2"/>
      <c r="V22" s="2"/>
      <c r="W22" s="110"/>
    </row>
    <row r="23" spans="5:25" ht="13" hidden="1" x14ac:dyDescent="0.15">
      <c r="E23" s="93"/>
      <c r="F23" s="127" t="s">
        <v>9</v>
      </c>
      <c r="G23" s="2">
        <v>0</v>
      </c>
      <c r="H23" s="2">
        <v>9.9732360097323697E-2</v>
      </c>
      <c r="I23" s="2">
        <v>8.81509177931665E-2</v>
      </c>
      <c r="J23" s="2">
        <v>4.5747204337512698E-2</v>
      </c>
      <c r="K23" s="2">
        <v>1.57858179225134E-2</v>
      </c>
      <c r="L23" s="2">
        <v>3.6805880353926401E-2</v>
      </c>
      <c r="M23" s="2">
        <v>-2.8068038877542199E-2</v>
      </c>
      <c r="N23" s="2">
        <v>-2.38142009272456E-2</v>
      </c>
      <c r="O23" s="2">
        <v>7.4999999999999997E-2</v>
      </c>
      <c r="P23" s="2">
        <v>3.9000000000000097E-2</v>
      </c>
      <c r="Q23" s="2">
        <v>5.55158815029655E-3</v>
      </c>
      <c r="R23" s="2"/>
      <c r="S23" s="2"/>
      <c r="T23" s="2"/>
      <c r="U23" s="2"/>
      <c r="V23" s="2"/>
      <c r="W23" s="110"/>
    </row>
    <row r="24" spans="5:25" ht="4.5" customHeight="1" x14ac:dyDescent="0.15">
      <c r="E24" s="92"/>
      <c r="F24" s="9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15"/>
    </row>
    <row r="25" spans="5:25" ht="4.5" customHeight="1" x14ac:dyDescent="0.15">
      <c r="E25" s="91"/>
      <c r="F25" s="97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12"/>
    </row>
    <row r="26" spans="5:25" ht="18" customHeight="1" x14ac:dyDescent="0.15">
      <c r="E26" s="93"/>
      <c r="F26" s="229" t="s">
        <v>14</v>
      </c>
      <c r="G26" s="21">
        <v>92.199999999999989</v>
      </c>
      <c r="H26" s="21">
        <v>98.7</v>
      </c>
      <c r="I26" s="21">
        <v>104.52329999999998</v>
      </c>
      <c r="J26" s="21">
        <v>108.90000306747893</v>
      </c>
      <c r="K26" s="21">
        <v>109.66229999999999</v>
      </c>
      <c r="L26" s="21">
        <v>117.4</v>
      </c>
      <c r="M26" s="21">
        <v>121.9</v>
      </c>
      <c r="N26" s="21">
        <v>126.3</v>
      </c>
      <c r="O26" s="21">
        <v>133.30000000000001</v>
      </c>
      <c r="P26" s="21">
        <v>140.6</v>
      </c>
      <c r="Q26" s="21">
        <v>145.07743325209233</v>
      </c>
      <c r="R26" s="21">
        <v>150.70935755075033</v>
      </c>
      <c r="S26" s="21">
        <v>156.71968024320128</v>
      </c>
      <c r="T26" s="21">
        <v>163.128826107555</v>
      </c>
      <c r="U26" s="21">
        <v>169.47183227398588</v>
      </c>
      <c r="V26" s="21">
        <v>175.84521777486628</v>
      </c>
      <c r="W26" s="126"/>
      <c r="Y26" s="162"/>
    </row>
    <row r="27" spans="5:25" ht="11.25" customHeight="1" x14ac:dyDescent="0.15">
      <c r="E27" s="93"/>
      <c r="F27" s="229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126"/>
      <c r="Y27" s="163"/>
    </row>
    <row r="28" spans="5:25" ht="14.25" customHeight="1" x14ac:dyDescent="0.15">
      <c r="E28" s="93"/>
      <c r="F28" s="131" t="s">
        <v>11</v>
      </c>
      <c r="G28" s="22">
        <v>-9.1999999999999998E-2</v>
      </c>
      <c r="H28" s="22">
        <f>H26/G26-1</f>
        <v>7.0498915401301598E-2</v>
      </c>
      <c r="I28" s="22">
        <f t="shared" ref="I28:V28" si="7">I26/H26-1</f>
        <v>5.8999999999999719E-2</v>
      </c>
      <c r="J28" s="22">
        <f t="shared" si="7"/>
        <v>4.1872989730318055E-2</v>
      </c>
      <c r="K28" s="22">
        <f t="shared" si="7"/>
        <v>6.9999716349751218E-3</v>
      </c>
      <c r="L28" s="22">
        <f t="shared" si="7"/>
        <v>7.0559344460220386E-2</v>
      </c>
      <c r="M28" s="22">
        <f t="shared" si="7"/>
        <v>3.833049403747868E-2</v>
      </c>
      <c r="N28" s="22">
        <f t="shared" si="7"/>
        <v>3.6095159967186152E-2</v>
      </c>
      <c r="O28" s="22">
        <f t="shared" si="7"/>
        <v>5.5423594615993776E-2</v>
      </c>
      <c r="P28" s="22">
        <f t="shared" si="7"/>
        <v>5.4763690922730479E-2</v>
      </c>
      <c r="Q28" s="22">
        <f t="shared" si="7"/>
        <v>3.1845186714739349E-2</v>
      </c>
      <c r="R28" s="22">
        <f t="shared" si="7"/>
        <v>3.8820126413952494E-2</v>
      </c>
      <c r="S28" s="22">
        <f t="shared" si="7"/>
        <v>3.9880222370578533E-2</v>
      </c>
      <c r="T28" s="22">
        <f t="shared" si="7"/>
        <v>4.0895603247836254E-2</v>
      </c>
      <c r="U28" s="22">
        <f t="shared" si="7"/>
        <v>3.8883416976523755E-2</v>
      </c>
      <c r="V28" s="22">
        <f t="shared" si="7"/>
        <v>3.7607344036833856E-2</v>
      </c>
      <c r="W28" s="126"/>
    </row>
    <row r="29" spans="5:25" ht="14.25" customHeight="1" x14ac:dyDescent="0.15">
      <c r="E29" s="93"/>
      <c r="F29" s="130" t="s">
        <v>3</v>
      </c>
      <c r="G29" s="24">
        <v>76.599999999999994</v>
      </c>
      <c r="H29" s="24">
        <v>81.987848605577696</v>
      </c>
      <c r="I29" s="24">
        <v>85.934891899441325</v>
      </c>
      <c r="J29" s="24">
        <v>89.326676597549294</v>
      </c>
      <c r="K29" s="24">
        <v>88.310846298614578</v>
      </c>
      <c r="L29" s="24">
        <v>94.276475314538345</v>
      </c>
      <c r="M29" s="24">
        <v>97.484144945397588</v>
      </c>
      <c r="N29" s="24">
        <v>101.04649816358105</v>
      </c>
      <c r="O29" s="24">
        <v>106.16222231100001</v>
      </c>
      <c r="P29" s="24">
        <v>112.28453611662313</v>
      </c>
      <c r="Q29" s="24">
        <v>116.94061659702223</v>
      </c>
      <c r="R29" s="24">
        <v>121.52637383891459</v>
      </c>
      <c r="S29" s="24">
        <v>126.4804431926128</v>
      </c>
      <c r="T29" s="24">
        <v>131.78127374355523</v>
      </c>
      <c r="U29" s="24">
        <v>136.82583499923228</v>
      </c>
      <c r="V29" s="24">
        <v>142.0303201902191</v>
      </c>
      <c r="W29" s="126"/>
      <c r="Y29" s="164"/>
    </row>
    <row r="30" spans="5:25" ht="14.25" customHeight="1" x14ac:dyDescent="0.15">
      <c r="E30" s="93"/>
      <c r="F30" s="132" t="s">
        <v>11</v>
      </c>
      <c r="G30" s="23">
        <v>-0.08</v>
      </c>
      <c r="H30" s="22">
        <f>H29/G29-1</f>
        <v>7.0337449158977883E-2</v>
      </c>
      <c r="I30" s="22">
        <f t="shared" ref="I30:V30" si="8">I29/H29-1</f>
        <v>4.8141808341036318E-2</v>
      </c>
      <c r="J30" s="22">
        <f t="shared" si="8"/>
        <v>3.9469237967703963E-2</v>
      </c>
      <c r="K30" s="22">
        <f t="shared" si="8"/>
        <v>-1.1372082088214497E-2</v>
      </c>
      <c r="L30" s="22">
        <f t="shared" si="8"/>
        <v>6.7552619705982364E-2</v>
      </c>
      <c r="M30" s="22">
        <f t="shared" si="8"/>
        <v>3.4024072496954938E-2</v>
      </c>
      <c r="N30" s="22">
        <f t="shared" si="8"/>
        <v>3.6542898541899183E-2</v>
      </c>
      <c r="O30" s="22">
        <f t="shared" si="8"/>
        <v>5.0627426386783636E-2</v>
      </c>
      <c r="P30" s="22">
        <f t="shared" si="8"/>
        <v>5.7669420179317088E-2</v>
      </c>
      <c r="Q30" s="22">
        <f t="shared" si="8"/>
        <v>4.1466800696073669E-2</v>
      </c>
      <c r="R30" s="22">
        <f t="shared" si="8"/>
        <v>3.9214409632325697E-2</v>
      </c>
      <c r="S30" s="22">
        <f t="shared" si="8"/>
        <v>4.0765384477487343E-2</v>
      </c>
      <c r="T30" s="22">
        <f t="shared" si="8"/>
        <v>4.1910278119993372E-2</v>
      </c>
      <c r="U30" s="22">
        <f t="shared" si="8"/>
        <v>3.827980343773052E-2</v>
      </c>
      <c r="V30" s="22">
        <f t="shared" si="8"/>
        <v>3.8037298957583676E-2</v>
      </c>
      <c r="W30" s="126"/>
      <c r="Y30" s="164"/>
    </row>
    <row r="31" spans="5:25" ht="14.25" customHeight="1" x14ac:dyDescent="0.15">
      <c r="E31" s="93"/>
      <c r="F31" s="130" t="s">
        <v>5</v>
      </c>
      <c r="G31" s="24">
        <v>15.6</v>
      </c>
      <c r="H31" s="24">
        <v>16.71215139442231</v>
      </c>
      <c r="I31" s="24">
        <v>18.588408100558659</v>
      </c>
      <c r="J31" s="24">
        <v>19.57332646992964</v>
      </c>
      <c r="K31" s="24">
        <v>21.35145370138541</v>
      </c>
      <c r="L31" s="24">
        <v>23.123524685461668</v>
      </c>
      <c r="M31" s="24">
        <v>24.415855054602424</v>
      </c>
      <c r="N31" s="24">
        <v>25.253501836418945</v>
      </c>
      <c r="O31" s="24">
        <v>27.137777689</v>
      </c>
      <c r="P31" s="24">
        <v>28.315463883376861</v>
      </c>
      <c r="Q31" s="24">
        <v>28.136816655070113</v>
      </c>
      <c r="R31" s="24">
        <v>29.182983711835725</v>
      </c>
      <c r="S31" s="24">
        <v>30.239237050588493</v>
      </c>
      <c r="T31" s="24">
        <v>31.34755236399976</v>
      </c>
      <c r="U31" s="24">
        <v>32.64599727475359</v>
      </c>
      <c r="V31" s="24">
        <v>33.814897584647184</v>
      </c>
      <c r="W31" s="126"/>
      <c r="Y31" s="162"/>
    </row>
    <row r="32" spans="5:25" ht="14.25" customHeight="1" x14ac:dyDescent="0.15">
      <c r="E32" s="93"/>
      <c r="F32" s="132" t="s">
        <v>11</v>
      </c>
      <c r="G32" s="23">
        <v>-0.14699999999999999</v>
      </c>
      <c r="H32" s="22">
        <f>H31/G31-1</f>
        <v>7.1291756052712207E-2</v>
      </c>
      <c r="I32" s="22">
        <f t="shared" ref="I32:V32" si="9">I31/H31-1</f>
        <v>0.11226901084456142</v>
      </c>
      <c r="J32" s="22">
        <f t="shared" si="9"/>
        <v>5.2985622224496876E-2</v>
      </c>
      <c r="K32" s="22">
        <f t="shared" si="9"/>
        <v>9.0844406758733287E-2</v>
      </c>
      <c r="L32" s="22">
        <f t="shared" si="9"/>
        <v>8.2995331786766213E-2</v>
      </c>
      <c r="M32" s="22">
        <f t="shared" si="9"/>
        <v>5.588812201944604E-2</v>
      </c>
      <c r="N32" s="22">
        <f t="shared" si="9"/>
        <v>3.4307493222877072E-2</v>
      </c>
      <c r="O32" s="22">
        <f t="shared" si="9"/>
        <v>7.461443821876923E-2</v>
      </c>
      <c r="P32" s="22">
        <f t="shared" si="9"/>
        <v>4.3396559875800822E-2</v>
      </c>
      <c r="Q32" s="22">
        <f t="shared" si="9"/>
        <v>-6.3091754047379656E-3</v>
      </c>
      <c r="R32" s="22">
        <f t="shared" si="9"/>
        <v>3.7181429213922756E-2</v>
      </c>
      <c r="S32" s="22">
        <f t="shared" si="9"/>
        <v>3.6194151673544672E-2</v>
      </c>
      <c r="T32" s="22">
        <f t="shared" si="9"/>
        <v>3.6651563382935848E-2</v>
      </c>
      <c r="U32" s="22">
        <f t="shared" si="9"/>
        <v>4.1420934421820821E-2</v>
      </c>
      <c r="V32" s="22">
        <f t="shared" si="9"/>
        <v>3.5805317878818466E-2</v>
      </c>
      <c r="W32" s="126"/>
    </row>
    <row r="33" spans="5:39" ht="4.5" customHeight="1" x14ac:dyDescent="0.15">
      <c r="E33" s="101"/>
      <c r="F33" s="134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28"/>
    </row>
    <row r="34" spans="5:39" ht="3.75" customHeight="1" x14ac:dyDescent="0.15">
      <c r="E34" s="102"/>
      <c r="F34" s="13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11"/>
    </row>
    <row r="35" spans="5:39" ht="13.5" customHeight="1" x14ac:dyDescent="0.15">
      <c r="E35" s="230" t="s">
        <v>15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</row>
    <row r="36" spans="5:39" ht="13" customHeight="1" x14ac:dyDescent="0.15">
      <c r="E36" s="14"/>
      <c r="F36" s="14"/>
      <c r="G36" s="14"/>
      <c r="H36" s="1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5:39" ht="13" customHeight="1" x14ac:dyDescent="0.15">
      <c r="E37" s="14"/>
      <c r="F37" s="14"/>
      <c r="G37" s="14"/>
      <c r="H37" s="1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5:39" ht="22.5" customHeight="1" x14ac:dyDescent="0.15">
      <c r="E38" s="231" t="s">
        <v>16</v>
      </c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</row>
    <row r="39" spans="5:39" ht="15" customHeight="1" x14ac:dyDescent="0.15">
      <c r="E39" s="227" t="s">
        <v>17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8"/>
    </row>
    <row r="40" spans="5:39" ht="16" customHeight="1" x14ac:dyDescent="0.15">
      <c r="E40" s="90"/>
      <c r="F40" s="94"/>
      <c r="G40" s="45">
        <v>2009</v>
      </c>
      <c r="H40" s="45">
        <v>2010</v>
      </c>
      <c r="I40" s="45">
        <v>2011</v>
      </c>
      <c r="J40" s="45">
        <v>2012</v>
      </c>
      <c r="K40" s="45">
        <v>2013</v>
      </c>
      <c r="L40" s="45">
        <v>2014</v>
      </c>
      <c r="M40" s="45">
        <v>2015</v>
      </c>
      <c r="N40" s="45">
        <v>2016</v>
      </c>
      <c r="O40" s="45">
        <v>2017</v>
      </c>
      <c r="P40" s="45">
        <v>2018</v>
      </c>
      <c r="Q40" s="45">
        <v>2019</v>
      </c>
      <c r="R40" s="45">
        <v>2020</v>
      </c>
      <c r="S40" s="45">
        <v>2021</v>
      </c>
      <c r="T40" s="45">
        <v>2022</v>
      </c>
      <c r="U40" s="45">
        <v>2023</v>
      </c>
      <c r="V40" s="45">
        <v>2024</v>
      </c>
      <c r="W40" s="116"/>
      <c r="Z40" s="4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</row>
    <row r="41" spans="5:39" ht="18" customHeight="1" x14ac:dyDescent="0.15">
      <c r="E41" s="91" t="s">
        <v>6</v>
      </c>
      <c r="F41" s="97"/>
      <c r="G41" s="30">
        <v>194.93855340491953</v>
      </c>
      <c r="H41" s="30">
        <v>212.57175303553606</v>
      </c>
      <c r="I41" s="30">
        <v>222.81795320248887</v>
      </c>
      <c r="J41" s="30">
        <v>229.87035075315558</v>
      </c>
      <c r="K41" s="30">
        <v>242.82563979991392</v>
      </c>
      <c r="L41" s="30">
        <v>251.30777579654574</v>
      </c>
      <c r="M41" s="30">
        <v>263.36853527175606</v>
      </c>
      <c r="N41" s="30">
        <v>268.42305303222071</v>
      </c>
      <c r="O41" s="30">
        <v>273.67476008651096</v>
      </c>
      <c r="P41" s="30">
        <v>281.37319986839412</v>
      </c>
      <c r="Q41" s="30">
        <v>285.98997677510164</v>
      </c>
      <c r="R41" s="30">
        <v>291.02708354013396</v>
      </c>
      <c r="S41" s="30">
        <v>297.20478902234112</v>
      </c>
      <c r="T41" s="30">
        <v>303.85175258693812</v>
      </c>
      <c r="U41" s="30">
        <v>310.57741403450171</v>
      </c>
      <c r="V41" s="30">
        <v>317.39925384953176</v>
      </c>
      <c r="W41" s="112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</row>
    <row r="42" spans="5:39" ht="14.25" customHeight="1" x14ac:dyDescent="0.15">
      <c r="E42" s="93"/>
      <c r="F42" s="98" t="s">
        <v>18</v>
      </c>
      <c r="G42" s="1">
        <v>47.646984458465973</v>
      </c>
      <c r="H42" s="1">
        <v>47.396180076718856</v>
      </c>
      <c r="I42" s="1">
        <v>48.294479000000003</v>
      </c>
      <c r="J42" s="1">
        <v>49.651995762681601</v>
      </c>
      <c r="K42" s="1">
        <v>47.139758362361732</v>
      </c>
      <c r="L42" s="1">
        <v>47.483910732217211</v>
      </c>
      <c r="M42" s="1">
        <v>48.874221735704936</v>
      </c>
      <c r="N42" s="1">
        <v>49.361920412265313</v>
      </c>
      <c r="O42" s="1">
        <v>49.743274923897637</v>
      </c>
      <c r="P42" s="1">
        <v>51.800885271370063</v>
      </c>
      <c r="Q42" s="1">
        <v>51.902019577285728</v>
      </c>
      <c r="R42" s="1">
        <v>52.525296641150845</v>
      </c>
      <c r="S42" s="1">
        <v>53.692658614709444</v>
      </c>
      <c r="T42" s="1">
        <v>54.817481236947899</v>
      </c>
      <c r="U42" s="1">
        <v>55.987326435114099</v>
      </c>
      <c r="V42" s="1">
        <v>57.199724046138584</v>
      </c>
      <c r="W42" s="110"/>
      <c r="AC42" s="81"/>
      <c r="AD42" s="81"/>
      <c r="AE42" s="81"/>
      <c r="AF42" s="81"/>
      <c r="AG42" s="81"/>
      <c r="AH42" s="81"/>
      <c r="AI42" s="81"/>
      <c r="AJ42" s="81"/>
      <c r="AK42" s="81"/>
      <c r="AL42" s="82"/>
      <c r="AM42" s="81"/>
    </row>
    <row r="43" spans="5:39" ht="14.25" customHeight="1" x14ac:dyDescent="0.15">
      <c r="E43" s="93"/>
      <c r="F43" s="98" t="s">
        <v>10</v>
      </c>
      <c r="G43" s="1">
        <v>147.29156894645357</v>
      </c>
      <c r="H43" s="1">
        <v>165.17557295881721</v>
      </c>
      <c r="I43" s="1">
        <v>174.52347420248887</v>
      </c>
      <c r="J43" s="1">
        <v>180.21835499047398</v>
      </c>
      <c r="K43" s="1">
        <v>195.68588143755218</v>
      </c>
      <c r="L43" s="1">
        <v>203.82386506432852</v>
      </c>
      <c r="M43" s="1">
        <v>214.49431353605112</v>
      </c>
      <c r="N43" s="1">
        <v>219.0611326199554</v>
      </c>
      <c r="O43" s="1">
        <v>223.93148516261334</v>
      </c>
      <c r="P43" s="1">
        <v>229.57231459702408</v>
      </c>
      <c r="Q43" s="1">
        <v>234.08795719781591</v>
      </c>
      <c r="R43" s="1">
        <v>238.50178689898308</v>
      </c>
      <c r="S43" s="1">
        <v>243.51213040763167</v>
      </c>
      <c r="T43" s="1">
        <v>249.03427134999023</v>
      </c>
      <c r="U43" s="1">
        <v>254.59008759938763</v>
      </c>
      <c r="V43" s="1">
        <v>260.19952980339315</v>
      </c>
      <c r="W43" s="110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</row>
    <row r="44" spans="5:39" ht="4.5" customHeight="1" x14ac:dyDescent="0.15">
      <c r="E44" s="92"/>
      <c r="F44" s="9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15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</row>
    <row r="45" spans="5:39" ht="4.5" customHeight="1" x14ac:dyDescent="0.15">
      <c r="E45" s="91"/>
      <c r="F45" s="97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112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</row>
    <row r="46" spans="5:39" ht="14.25" customHeight="1" x14ac:dyDescent="0.15">
      <c r="E46" s="93" t="s">
        <v>3</v>
      </c>
      <c r="F46" s="98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110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</row>
    <row r="47" spans="5:39" ht="14.25" customHeight="1" x14ac:dyDescent="0.15">
      <c r="E47" s="93"/>
      <c r="F47" s="98" t="s">
        <v>6</v>
      </c>
      <c r="G47" s="1">
        <v>182.7820008113207</v>
      </c>
      <c r="H47" s="1">
        <v>199.27600137144114</v>
      </c>
      <c r="I47" s="1">
        <v>208.61500130805604</v>
      </c>
      <c r="J47" s="1">
        <v>215.05599989530774</v>
      </c>
      <c r="K47" s="1">
        <v>227.17208810658536</v>
      </c>
      <c r="L47" s="1">
        <v>234.8489308036597</v>
      </c>
      <c r="M47" s="1">
        <v>246.31063268127218</v>
      </c>
      <c r="N47" s="1">
        <v>251.08474013222073</v>
      </c>
      <c r="O47" s="1">
        <v>256.1064719176739</v>
      </c>
      <c r="P47" s="1">
        <v>263.27740882695838</v>
      </c>
      <c r="Q47" s="1">
        <v>268.10646895660057</v>
      </c>
      <c r="R47" s="1">
        <v>272.84181757646104</v>
      </c>
      <c r="S47" s="1">
        <v>278.50271728232917</v>
      </c>
      <c r="T47" s="1">
        <v>284.61959372560983</v>
      </c>
      <c r="U47" s="1">
        <v>290.79096599152899</v>
      </c>
      <c r="V47" s="1">
        <v>297.03976310673897</v>
      </c>
      <c r="W47" s="110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</row>
    <row r="48" spans="5:39" ht="14.25" customHeight="1" x14ac:dyDescent="0.15">
      <c r="E48" s="103"/>
      <c r="F48" s="98" t="s">
        <v>18</v>
      </c>
      <c r="G48" s="1">
        <v>44.243000000000002</v>
      </c>
      <c r="H48" s="1">
        <v>43.823</v>
      </c>
      <c r="I48" s="1">
        <v>44.234000000000002</v>
      </c>
      <c r="J48" s="1">
        <v>42.576000000000001</v>
      </c>
      <c r="K48" s="1">
        <v>42.928060000000002</v>
      </c>
      <c r="L48" s="1">
        <v>43.041269999999997</v>
      </c>
      <c r="M48" s="1">
        <v>44.2532</v>
      </c>
      <c r="N48" s="1">
        <v>44.681890000000003</v>
      </c>
      <c r="O48" s="1">
        <v>45.175519999999999</v>
      </c>
      <c r="P48" s="1">
        <v>47.104599999999998</v>
      </c>
      <c r="Q48" s="1">
        <v>47.351020000000005</v>
      </c>
      <c r="R48" s="1">
        <v>47.965854100000008</v>
      </c>
      <c r="S48" s="1">
        <v>49.02518499989521</v>
      </c>
      <c r="T48" s="1">
        <v>50.054993042698456</v>
      </c>
      <c r="U48" s="1">
        <v>51.090169508565523</v>
      </c>
      <c r="V48" s="1">
        <v>52.176203153263174</v>
      </c>
      <c r="W48" s="113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</row>
    <row r="49" spans="5:39" ht="14.25" customHeight="1" x14ac:dyDescent="0.15">
      <c r="E49" s="93"/>
      <c r="F49" s="98" t="s">
        <v>10</v>
      </c>
      <c r="G49" s="1">
        <v>138.5390008113207</v>
      </c>
      <c r="H49" s="1">
        <v>155.45300137144113</v>
      </c>
      <c r="I49" s="1">
        <v>164.38100130805603</v>
      </c>
      <c r="J49" s="1">
        <v>172.47999989530774</v>
      </c>
      <c r="K49" s="1">
        <v>184.24402810658535</v>
      </c>
      <c r="L49" s="1">
        <v>191.8076608036597</v>
      </c>
      <c r="M49" s="1">
        <v>202.05743268127219</v>
      </c>
      <c r="N49" s="1">
        <v>206.40285013222072</v>
      </c>
      <c r="O49" s="1">
        <v>210.93095191767392</v>
      </c>
      <c r="P49" s="1">
        <v>216.1728088269584</v>
      </c>
      <c r="Q49" s="1">
        <v>220.75544895660056</v>
      </c>
      <c r="R49" s="1">
        <v>224.87596347646101</v>
      </c>
      <c r="S49" s="1">
        <v>229.47753228243394</v>
      </c>
      <c r="T49" s="1">
        <v>234.56460068291136</v>
      </c>
      <c r="U49" s="1">
        <v>239.70079648296348</v>
      </c>
      <c r="V49" s="1">
        <v>244.86355995347628</v>
      </c>
      <c r="W49" s="110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</row>
    <row r="50" spans="5:39" ht="4.5" customHeight="1" x14ac:dyDescent="0.15">
      <c r="E50" s="104"/>
      <c r="F50" s="13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10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</row>
    <row r="51" spans="5:39" ht="14.25" customHeight="1" x14ac:dyDescent="0.15">
      <c r="E51" s="104"/>
      <c r="F51" s="98" t="s">
        <v>19</v>
      </c>
      <c r="G51" s="1">
        <v>94.868755152424555</v>
      </c>
      <c r="H51" s="1">
        <v>104.12634161069948</v>
      </c>
      <c r="I51" s="1">
        <v>109.56200130805604</v>
      </c>
      <c r="J51" s="1">
        <v>113.258</v>
      </c>
      <c r="K51" s="1">
        <v>120.11860763001491</v>
      </c>
      <c r="L51" s="1">
        <v>124.38664062064865</v>
      </c>
      <c r="M51" s="1">
        <v>131.154241099334</v>
      </c>
      <c r="N51" s="1">
        <v>133.27975154389799</v>
      </c>
      <c r="O51" s="1">
        <v>136.88782346629131</v>
      </c>
      <c r="P51" s="1">
        <v>141.13786348851693</v>
      </c>
      <c r="Q51" s="1">
        <v>144.19447675273477</v>
      </c>
      <c r="R51" s="1">
        <v>146.99501534834272</v>
      </c>
      <c r="S51" s="1">
        <v>150.20920738035392</v>
      </c>
      <c r="T51" s="1">
        <v>153.34947982198187</v>
      </c>
      <c r="U51" s="1">
        <v>156.73285435901164</v>
      </c>
      <c r="V51" s="1">
        <v>160.10088130179437</v>
      </c>
      <c r="W51" s="110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</row>
    <row r="52" spans="5:39" ht="14.25" customHeight="1" x14ac:dyDescent="0.15">
      <c r="E52" s="104"/>
      <c r="F52" s="98" t="s">
        <v>20</v>
      </c>
      <c r="G52" s="1">
        <v>87.913245658896145</v>
      </c>
      <c r="H52" s="1">
        <v>95.149659760741656</v>
      </c>
      <c r="I52" s="1">
        <v>99.052999999999997</v>
      </c>
      <c r="J52" s="1">
        <v>101.798</v>
      </c>
      <c r="K52" s="1">
        <v>107.05348047657046</v>
      </c>
      <c r="L52" s="1">
        <v>110.46229018301105</v>
      </c>
      <c r="M52" s="1">
        <v>115.15639158193817</v>
      </c>
      <c r="N52" s="1">
        <v>117.80498858832273</v>
      </c>
      <c r="O52" s="1">
        <v>119.21864845138261</v>
      </c>
      <c r="P52" s="1">
        <v>122.13950533844148</v>
      </c>
      <c r="Q52" s="1">
        <v>123.91199220386579</v>
      </c>
      <c r="R52" s="1">
        <v>125.84680222811832</v>
      </c>
      <c r="S52" s="1">
        <v>128.29350990197526</v>
      </c>
      <c r="T52" s="1">
        <v>131.27011390362796</v>
      </c>
      <c r="U52" s="1">
        <v>134.05811163251735</v>
      </c>
      <c r="V52" s="1">
        <v>136.93888180494505</v>
      </c>
      <c r="W52" s="110"/>
      <c r="AC52" s="81"/>
      <c r="AD52" s="81"/>
      <c r="AE52" s="81"/>
      <c r="AF52" s="81"/>
      <c r="AG52" s="81"/>
      <c r="AH52" s="81"/>
      <c r="AI52" s="81"/>
      <c r="AJ52" s="81"/>
      <c r="AK52" s="82"/>
      <c r="AL52" s="81"/>
      <c r="AM52" s="81"/>
    </row>
    <row r="53" spans="5:39" ht="4.5" customHeight="1" x14ac:dyDescent="0.15">
      <c r="E53" s="92"/>
      <c r="F53" s="9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15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</row>
    <row r="54" spans="5:39" ht="4.5" customHeight="1" x14ac:dyDescent="0.15">
      <c r="E54" s="91"/>
      <c r="F54" s="97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112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</row>
    <row r="55" spans="5:39" ht="14.25" customHeight="1" x14ac:dyDescent="0.15">
      <c r="E55" s="93" t="s">
        <v>5</v>
      </c>
      <c r="F55" s="98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110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</row>
    <row r="56" spans="5:39" ht="14.25" customHeight="1" x14ac:dyDescent="0.15">
      <c r="E56" s="93"/>
      <c r="F56" s="98" t="s">
        <v>6</v>
      </c>
      <c r="G56" s="1">
        <v>12.156552593598844</v>
      </c>
      <c r="H56" s="1">
        <v>13.295751664094936</v>
      </c>
      <c r="I56" s="1">
        <v>14.202951894432816</v>
      </c>
      <c r="J56" s="1">
        <v>14.814350857847829</v>
      </c>
      <c r="K56" s="1">
        <v>15.653551693328577</v>
      </c>
      <c r="L56" s="1">
        <v>16.458844992886014</v>
      </c>
      <c r="M56" s="1">
        <v>17.057902590483859</v>
      </c>
      <c r="N56" s="1">
        <v>17.338312900000002</v>
      </c>
      <c r="O56" s="1">
        <v>17.568288168837068</v>
      </c>
      <c r="P56" s="21">
        <v>18.095791041435735</v>
      </c>
      <c r="Q56" s="1">
        <v>17.883507818501069</v>
      </c>
      <c r="R56" s="1">
        <v>18.185265963672922</v>
      </c>
      <c r="S56" s="1">
        <v>18.702071740011981</v>
      </c>
      <c r="T56" s="1">
        <v>19.232158861328315</v>
      </c>
      <c r="U56" s="1">
        <v>19.78644804297274</v>
      </c>
      <c r="V56" s="1">
        <v>20.3594907427923</v>
      </c>
      <c r="W56" s="110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</row>
    <row r="57" spans="5:39" ht="14.25" customHeight="1" x14ac:dyDescent="0.15">
      <c r="E57" s="93"/>
      <c r="F57" s="127" t="s">
        <v>7</v>
      </c>
      <c r="G57" s="1">
        <v>4.6695525935988442</v>
      </c>
      <c r="H57" s="1">
        <v>5.5723218409790549</v>
      </c>
      <c r="I57" s="1">
        <v>6.1449367701155051</v>
      </c>
      <c r="J57" s="1">
        <v>6.197000000000001</v>
      </c>
      <c r="K57" s="1">
        <v>6.6094270494750429</v>
      </c>
      <c r="L57" s="1">
        <v>7.2618037976812566</v>
      </c>
      <c r="M57" s="1">
        <v>7.6792064301784873</v>
      </c>
      <c r="N57" s="1">
        <v>7.8479380000000019</v>
      </c>
      <c r="O57" s="1">
        <v>8.2008072687706548</v>
      </c>
      <c r="P57" s="21">
        <v>8.4202638619681487</v>
      </c>
      <c r="Q57" s="1">
        <v>8.4289762451147787</v>
      </c>
      <c r="R57" s="1">
        <v>8.5944293901677895</v>
      </c>
      <c r="S57" s="1">
        <v>8.8227973262900381</v>
      </c>
      <c r="T57" s="1">
        <v>9.0658646525265389</v>
      </c>
      <c r="U57" s="1">
        <v>9.3365841889116012</v>
      </c>
      <c r="V57" s="1">
        <v>9.6063927325172518</v>
      </c>
      <c r="W57" s="110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</row>
    <row r="58" spans="5:39" ht="14.25" customHeight="1" x14ac:dyDescent="0.15">
      <c r="E58" s="93"/>
      <c r="F58" s="127" t="s">
        <v>8</v>
      </c>
      <c r="G58" s="1">
        <v>6.2539999999999996</v>
      </c>
      <c r="H58" s="1">
        <v>6.3674598231158814</v>
      </c>
      <c r="I58" s="1">
        <v>6.582515124317311</v>
      </c>
      <c r="J58" s="1">
        <v>7.0743508578478282</v>
      </c>
      <c r="K58" s="1">
        <v>7.4767671267990963</v>
      </c>
      <c r="L58" s="1">
        <v>7.5719957049057864</v>
      </c>
      <c r="M58" s="1">
        <v>7.799262510005887</v>
      </c>
      <c r="N58" s="1">
        <v>7.9485541999999993</v>
      </c>
      <c r="O58" s="1">
        <v>7.7100236475664135</v>
      </c>
      <c r="P58" s="1">
        <v>7.9534290941200858</v>
      </c>
      <c r="Q58" s="1">
        <v>7.722873108714527</v>
      </c>
      <c r="R58" s="1">
        <v>7.8138517858034131</v>
      </c>
      <c r="S58" s="1">
        <v>8.051511248082198</v>
      </c>
      <c r="T58" s="1">
        <v>8.2803537528144844</v>
      </c>
      <c r="U58" s="1">
        <v>8.506926181512716</v>
      </c>
      <c r="V58" s="1">
        <v>8.7514657898092398</v>
      </c>
      <c r="W58" s="110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</row>
    <row r="59" spans="5:39" ht="14.25" customHeight="1" x14ac:dyDescent="0.15">
      <c r="E59" s="93"/>
      <c r="F59" s="127" t="s">
        <v>9</v>
      </c>
      <c r="G59" s="1">
        <v>1.2330000000000001</v>
      </c>
      <c r="H59" s="1">
        <v>1.3559700000000001</v>
      </c>
      <c r="I59" s="1">
        <v>1.4755</v>
      </c>
      <c r="J59" s="1">
        <v>1.5429999999999999</v>
      </c>
      <c r="K59" s="1">
        <v>1.5673575170544383</v>
      </c>
      <c r="L59" s="1">
        <v>1.6250454902989711</v>
      </c>
      <c r="M59" s="1">
        <v>1.579433650299485</v>
      </c>
      <c r="N59" s="1">
        <v>1.5418206999999999</v>
      </c>
      <c r="O59" s="1">
        <v>1.6574572525</v>
      </c>
      <c r="P59" s="1">
        <v>1.7220980853475001</v>
      </c>
      <c r="Q59" s="1">
        <v>1.7316584646717637</v>
      </c>
      <c r="R59" s="1">
        <v>1.7769847877017191</v>
      </c>
      <c r="S59" s="1">
        <v>1.8277631656397442</v>
      </c>
      <c r="T59" s="1">
        <v>1.8859404559872914</v>
      </c>
      <c r="U59" s="1">
        <v>1.9429376725484238</v>
      </c>
      <c r="V59" s="1">
        <v>2.0016322204658077</v>
      </c>
      <c r="W59" s="114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</row>
    <row r="60" spans="5:39" ht="4.5" customHeight="1" x14ac:dyDescent="0.15">
      <c r="E60" s="93"/>
      <c r="F60" s="9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10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</row>
    <row r="61" spans="5:39" ht="14.25" customHeight="1" x14ac:dyDescent="0.15">
      <c r="E61" s="103"/>
      <c r="F61" s="98" t="s">
        <v>18</v>
      </c>
      <c r="G61" s="1">
        <v>3.4039844584659704</v>
      </c>
      <c r="H61" s="1">
        <v>3.5731800767188577</v>
      </c>
      <c r="I61" s="1">
        <v>4.0604789999999999</v>
      </c>
      <c r="J61" s="1">
        <v>4.1340000000000003</v>
      </c>
      <c r="K61" s="1">
        <v>4.2116983623617337</v>
      </c>
      <c r="L61" s="1">
        <v>4.4426407322172121</v>
      </c>
      <c r="M61" s="1">
        <v>4.6210217357049324</v>
      </c>
      <c r="N61" s="1">
        <v>4.6800304122653102</v>
      </c>
      <c r="O61" s="1">
        <v>4.5677549238976374</v>
      </c>
      <c r="P61" s="1">
        <v>4.6962852713700629</v>
      </c>
      <c r="Q61" s="1">
        <v>4.5509995772857241</v>
      </c>
      <c r="R61" s="1">
        <v>4.5594425411508386</v>
      </c>
      <c r="S61" s="1">
        <v>4.6674736148142344</v>
      </c>
      <c r="T61" s="1">
        <v>4.7624881942494408</v>
      </c>
      <c r="U61" s="1">
        <v>4.897156926548579</v>
      </c>
      <c r="V61" s="1">
        <v>5.023520892875414</v>
      </c>
      <c r="W61" s="110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</row>
    <row r="62" spans="5:39" ht="14.25" customHeight="1" x14ac:dyDescent="0.15">
      <c r="E62" s="93"/>
      <c r="F62" s="98" t="s">
        <v>10</v>
      </c>
      <c r="G62" s="1">
        <v>8.7525681351328739</v>
      </c>
      <c r="H62" s="1">
        <v>9.7225715873760787</v>
      </c>
      <c r="I62" s="1">
        <v>10.141999999999999</v>
      </c>
      <c r="J62" s="1">
        <v>10.68</v>
      </c>
      <c r="K62" s="1">
        <v>11.441853330966843</v>
      </c>
      <c r="L62" s="1">
        <v>12.016204260668802</v>
      </c>
      <c r="M62" s="1">
        <v>12.436880854778927</v>
      </c>
      <c r="N62" s="1">
        <v>12.658282487734692</v>
      </c>
      <c r="O62" s="1">
        <v>13.00053324493943</v>
      </c>
      <c r="P62" s="1">
        <v>13.399505770065673</v>
      </c>
      <c r="Q62" s="1">
        <v>13.332508241215345</v>
      </c>
      <c r="R62" s="1">
        <v>13.625823422522084</v>
      </c>
      <c r="S62" s="1">
        <v>14.034598125197746</v>
      </c>
      <c r="T62" s="1">
        <v>14.469670667078875</v>
      </c>
      <c r="U62" s="1">
        <v>14.889291116424161</v>
      </c>
      <c r="V62" s="1">
        <v>15.335969849916886</v>
      </c>
      <c r="W62" s="110"/>
    </row>
    <row r="63" spans="5:39" ht="4.5" customHeight="1" x14ac:dyDescent="0.15">
      <c r="E63" s="92"/>
      <c r="F63" s="9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15"/>
    </row>
    <row r="64" spans="5:39" ht="3.75" customHeight="1" x14ac:dyDescent="0.15">
      <c r="E64" s="102"/>
      <c r="F64" s="133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111"/>
    </row>
    <row r="65" spans="5:23" ht="18" customHeight="1" x14ac:dyDescent="0.15">
      <c r="E65" s="230" t="s">
        <v>21</v>
      </c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</row>
    <row r="66" spans="5:23" ht="13" customHeight="1" x14ac:dyDescent="0.1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5:23" ht="22.5" customHeight="1" x14ac:dyDescent="0.15">
      <c r="E67" s="224" t="s">
        <v>16</v>
      </c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6"/>
    </row>
    <row r="68" spans="5:23" ht="15" customHeight="1" x14ac:dyDescent="0.15">
      <c r="E68" s="221" t="s">
        <v>1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3"/>
    </row>
    <row r="69" spans="5:23" ht="14" customHeight="1" x14ac:dyDescent="0.15">
      <c r="E69" s="105"/>
      <c r="F69" s="49"/>
      <c r="G69" s="49">
        <v>2009</v>
      </c>
      <c r="H69" s="49">
        <v>2010</v>
      </c>
      <c r="I69" s="49">
        <v>2011</v>
      </c>
      <c r="J69" s="49">
        <v>2012</v>
      </c>
      <c r="K69" s="49">
        <v>2013</v>
      </c>
      <c r="L69" s="49">
        <v>2014</v>
      </c>
      <c r="M69" s="49">
        <v>2015</v>
      </c>
      <c r="N69" s="49">
        <v>2016</v>
      </c>
      <c r="O69" s="49">
        <v>2017</v>
      </c>
      <c r="P69" s="49">
        <v>2018</v>
      </c>
      <c r="Q69" s="49">
        <v>2019</v>
      </c>
      <c r="R69" s="49">
        <v>2020</v>
      </c>
      <c r="S69" s="49">
        <v>2021</v>
      </c>
      <c r="T69" s="49">
        <v>2022</v>
      </c>
      <c r="U69" s="49">
        <v>2023</v>
      </c>
      <c r="V69" s="49">
        <v>2024</v>
      </c>
      <c r="W69" s="108"/>
    </row>
    <row r="70" spans="5:23" ht="18" customHeight="1" x14ac:dyDescent="0.15">
      <c r="E70" s="106" t="s">
        <v>6</v>
      </c>
      <c r="F70" s="136"/>
      <c r="G70" s="50"/>
      <c r="H70" s="50">
        <f>H41/G41-1</f>
        <v>9.045516816773258E-2</v>
      </c>
      <c r="I70" s="50">
        <f t="shared" ref="I70:V70" si="10">I41/H41-1</f>
        <v>4.8201136889716167E-2</v>
      </c>
      <c r="J70" s="50">
        <f t="shared" si="10"/>
        <v>3.1650939474602069E-2</v>
      </c>
      <c r="K70" s="50">
        <f t="shared" si="10"/>
        <v>5.6359112883898055E-2</v>
      </c>
      <c r="L70" s="50">
        <f t="shared" si="10"/>
        <v>3.4930973531547282E-2</v>
      </c>
      <c r="M70" s="50">
        <f t="shared" si="10"/>
        <v>4.7991986865438152E-2</v>
      </c>
      <c r="N70" s="50">
        <f t="shared" si="10"/>
        <v>1.9191805715322641E-2</v>
      </c>
      <c r="O70" s="50">
        <f t="shared" si="10"/>
        <v>1.9565037335522284E-2</v>
      </c>
      <c r="P70" s="50">
        <f t="shared" si="10"/>
        <v>2.8129885925357589E-2</v>
      </c>
      <c r="Q70" s="50">
        <f t="shared" si="10"/>
        <v>1.6408019345363734E-2</v>
      </c>
      <c r="R70" s="50">
        <f t="shared" si="10"/>
        <v>1.7612878681386279E-2</v>
      </c>
      <c r="S70" s="50">
        <f t="shared" si="10"/>
        <v>2.1227252828361687E-2</v>
      </c>
      <c r="T70" s="50">
        <f t="shared" si="10"/>
        <v>2.2364927518369715E-2</v>
      </c>
      <c r="U70" s="50">
        <f t="shared" si="10"/>
        <v>2.213468044960254E-2</v>
      </c>
      <c r="V70" s="50">
        <f t="shared" si="10"/>
        <v>2.1965022267434575E-2</v>
      </c>
      <c r="W70" s="109"/>
    </row>
    <row r="71" spans="5:23" ht="14.25" customHeight="1" x14ac:dyDescent="0.15">
      <c r="E71" s="93"/>
      <c r="F71" s="98" t="s">
        <v>18</v>
      </c>
      <c r="G71" s="11"/>
      <c r="H71" s="11">
        <f t="shared" ref="H71:V72" si="11">H42/G42-1</f>
        <v>-5.2638038817701682E-3</v>
      </c>
      <c r="I71" s="11">
        <f t="shared" si="11"/>
        <v>1.89529814813576E-2</v>
      </c>
      <c r="J71" s="11">
        <f t="shared" si="11"/>
        <v>2.8109150171836461E-2</v>
      </c>
      <c r="K71" s="11">
        <f t="shared" si="11"/>
        <v>-5.0596906765388527E-2</v>
      </c>
      <c r="L71" s="11">
        <f t="shared" si="11"/>
        <v>7.3006816710852185E-3</v>
      </c>
      <c r="M71" s="11">
        <f t="shared" si="11"/>
        <v>2.9279622972258945E-2</v>
      </c>
      <c r="N71" s="11">
        <f t="shared" si="11"/>
        <v>9.9786484416608534E-3</v>
      </c>
      <c r="O71" s="11">
        <f t="shared" si="11"/>
        <v>7.7256822353606314E-3</v>
      </c>
      <c r="P71" s="11">
        <f t="shared" si="11"/>
        <v>4.1364593517824622E-2</v>
      </c>
      <c r="Q71" s="11">
        <f t="shared" si="11"/>
        <v>1.9523663618072895E-3</v>
      </c>
      <c r="R71" s="11">
        <f t="shared" si="11"/>
        <v>1.200872468819858E-2</v>
      </c>
      <c r="S71" s="11">
        <f t="shared" si="11"/>
        <v>2.2224757368510151E-2</v>
      </c>
      <c r="T71" s="11">
        <f t="shared" si="11"/>
        <v>2.0949281545360243E-2</v>
      </c>
      <c r="U71" s="11">
        <f t="shared" si="11"/>
        <v>2.1340732404496299E-2</v>
      </c>
      <c r="V71" s="11">
        <f t="shared" si="11"/>
        <v>2.1654858129894539E-2</v>
      </c>
      <c r="W71" s="110"/>
    </row>
    <row r="72" spans="5:23" ht="14.25" customHeight="1" x14ac:dyDescent="0.15">
      <c r="E72" s="93"/>
      <c r="F72" s="98" t="s">
        <v>10</v>
      </c>
      <c r="G72" s="11"/>
      <c r="H72" s="11">
        <f t="shared" si="11"/>
        <v>0.12141906111995593</v>
      </c>
      <c r="I72" s="11">
        <f t="shared" si="11"/>
        <v>5.6593726761295038E-2</v>
      </c>
      <c r="J72" s="11">
        <f t="shared" si="11"/>
        <v>3.2631030375763093E-2</v>
      </c>
      <c r="K72" s="11">
        <f t="shared" si="11"/>
        <v>8.5826587685231992E-2</v>
      </c>
      <c r="L72" s="11">
        <f t="shared" si="11"/>
        <v>4.1586973812279604E-2</v>
      </c>
      <c r="M72" s="11">
        <f t="shared" si="11"/>
        <v>5.2351320432251214E-2</v>
      </c>
      <c r="N72" s="11">
        <f t="shared" si="11"/>
        <v>2.1291096293500233E-2</v>
      </c>
      <c r="O72" s="11">
        <f t="shared" si="11"/>
        <v>2.2232846531965222E-2</v>
      </c>
      <c r="P72" s="11">
        <f t="shared" si="11"/>
        <v>2.5189979114881966E-2</v>
      </c>
      <c r="Q72" s="11">
        <f t="shared" si="11"/>
        <v>1.9669804735463314E-2</v>
      </c>
      <c r="R72" s="11">
        <f t="shared" si="11"/>
        <v>1.8855432607484568E-2</v>
      </c>
      <c r="S72" s="11">
        <f t="shared" si="11"/>
        <v>2.1007572202260683E-2</v>
      </c>
      <c r="T72" s="11">
        <f t="shared" si="11"/>
        <v>2.2677067188048072E-2</v>
      </c>
      <c r="U72" s="11">
        <f t="shared" si="11"/>
        <v>2.2309444476376061E-2</v>
      </c>
      <c r="V72" s="11">
        <f t="shared" si="11"/>
        <v>2.2033230974932261E-2</v>
      </c>
      <c r="W72" s="110"/>
    </row>
    <row r="73" spans="5:23" ht="4.5" customHeight="1" x14ac:dyDescent="0.15">
      <c r="E73" s="92"/>
      <c r="F73" s="9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115"/>
    </row>
    <row r="74" spans="5:23" ht="3" customHeight="1" x14ac:dyDescent="0.15">
      <c r="E74" s="91"/>
      <c r="F74" s="97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112"/>
    </row>
    <row r="75" spans="5:23" ht="14.25" customHeight="1" x14ac:dyDescent="0.15">
      <c r="E75" s="93" t="s">
        <v>3</v>
      </c>
      <c r="F75" s="98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0"/>
    </row>
    <row r="76" spans="5:23" ht="14.25" customHeight="1" x14ac:dyDescent="0.15">
      <c r="E76" s="93"/>
      <c r="F76" s="98" t="s">
        <v>6</v>
      </c>
      <c r="G76" s="11"/>
      <c r="H76" s="11">
        <f>H47/G47-1</f>
        <v>9.0238647607028932E-2</v>
      </c>
      <c r="I76" s="11">
        <f t="shared" ref="I76:V76" si="12">I47/H47-1</f>
        <v>4.686464939251489E-2</v>
      </c>
      <c r="J76" s="11">
        <f t="shared" si="12"/>
        <v>3.0875049957411527E-2</v>
      </c>
      <c r="K76" s="11">
        <f t="shared" si="12"/>
        <v>5.6339224281935385E-2</v>
      </c>
      <c r="L76" s="11">
        <f t="shared" si="12"/>
        <v>3.3793071856048185E-2</v>
      </c>
      <c r="M76" s="11">
        <f t="shared" si="12"/>
        <v>4.8804573384218619E-2</v>
      </c>
      <c r="N76" s="11">
        <f t="shared" si="12"/>
        <v>1.9382465949516092E-2</v>
      </c>
      <c r="O76" s="11">
        <f t="shared" si="12"/>
        <v>2.000014729214028E-2</v>
      </c>
      <c r="P76" s="11">
        <f t="shared" si="12"/>
        <v>2.7999827007845424E-2</v>
      </c>
      <c r="Q76" s="11">
        <f t="shared" si="12"/>
        <v>1.8342098363692605E-2</v>
      </c>
      <c r="R76" s="11">
        <f t="shared" si="12"/>
        <v>1.7662194568781597E-2</v>
      </c>
      <c r="S76" s="11">
        <f t="shared" si="12"/>
        <v>2.074791817526922E-2</v>
      </c>
      <c r="T76" s="11">
        <f t="shared" si="12"/>
        <v>2.196343541265966E-2</v>
      </c>
      <c r="U76" s="11">
        <f t="shared" si="12"/>
        <v>2.1682879190210391E-2</v>
      </c>
      <c r="V76" s="11">
        <f t="shared" si="12"/>
        <v>2.1488965772726187E-2</v>
      </c>
      <c r="W76" s="110"/>
    </row>
    <row r="77" spans="5:23" ht="14.25" customHeight="1" x14ac:dyDescent="0.15">
      <c r="E77" s="103"/>
      <c r="F77" s="98" t="s">
        <v>18</v>
      </c>
      <c r="G77" s="11"/>
      <c r="H77" s="11">
        <f t="shared" ref="H77:V78" si="13">H48/G48-1</f>
        <v>-9.4930271455372361E-3</v>
      </c>
      <c r="I77" s="11">
        <f t="shared" si="13"/>
        <v>9.3786367889008293E-3</v>
      </c>
      <c r="J77" s="11">
        <f t="shared" si="13"/>
        <v>-3.7482479540624891E-2</v>
      </c>
      <c r="K77" s="11">
        <f t="shared" si="13"/>
        <v>8.2689778278843828E-3</v>
      </c>
      <c r="L77" s="11">
        <f t="shared" si="13"/>
        <v>2.6372027992878078E-3</v>
      </c>
      <c r="M77" s="11">
        <f t="shared" si="13"/>
        <v>2.8157394054590057E-2</v>
      </c>
      <c r="N77" s="11">
        <f t="shared" si="13"/>
        <v>9.6872090605877315E-3</v>
      </c>
      <c r="O77" s="11">
        <f t="shared" si="13"/>
        <v>1.104765263958174E-2</v>
      </c>
      <c r="P77" s="11">
        <f t="shared" si="13"/>
        <v>4.2701888102228747E-2</v>
      </c>
      <c r="Q77" s="11">
        <f t="shared" si="13"/>
        <v>5.2313362176943379E-3</v>
      </c>
      <c r="R77" s="11">
        <f t="shared" si="13"/>
        <v>1.2984600965301407E-2</v>
      </c>
      <c r="S77" s="11">
        <f t="shared" si="13"/>
        <v>2.2085104493014818E-2</v>
      </c>
      <c r="T77" s="11">
        <f t="shared" si="13"/>
        <v>2.1005694171382538E-2</v>
      </c>
      <c r="U77" s="11">
        <f t="shared" si="13"/>
        <v>2.0680783333323571E-2</v>
      </c>
      <c r="V77" s="11">
        <f t="shared" si="13"/>
        <v>2.1257193999240309E-2</v>
      </c>
      <c r="W77" s="113"/>
    </row>
    <row r="78" spans="5:23" ht="14.25" customHeight="1" x14ac:dyDescent="0.15">
      <c r="E78" s="93"/>
      <c r="F78" s="98" t="s">
        <v>10</v>
      </c>
      <c r="G78" s="11"/>
      <c r="H78" s="11">
        <f t="shared" si="13"/>
        <v>0.12208836833720182</v>
      </c>
      <c r="I78" s="11">
        <f t="shared" si="13"/>
        <v>5.7432148995838483E-2</v>
      </c>
      <c r="J78" s="11">
        <f t="shared" si="13"/>
        <v>4.9269675466168339E-2</v>
      </c>
      <c r="K78" s="11">
        <f t="shared" si="13"/>
        <v>6.8205172880439147E-2</v>
      </c>
      <c r="L78" s="11">
        <f t="shared" si="13"/>
        <v>4.1052254310781633E-2</v>
      </c>
      <c r="M78" s="11">
        <f t="shared" si="13"/>
        <v>5.3437760695619341E-2</v>
      </c>
      <c r="N78" s="11">
        <f t="shared" si="13"/>
        <v>2.1505853030425515E-2</v>
      </c>
      <c r="O78" s="11">
        <f t="shared" si="13"/>
        <v>2.1938174703268531E-2</v>
      </c>
      <c r="P78" s="11">
        <f t="shared" si="13"/>
        <v>2.4851056052363374E-2</v>
      </c>
      <c r="Q78" s="11">
        <f t="shared" si="13"/>
        <v>2.1198966486624338E-2</v>
      </c>
      <c r="R78" s="11">
        <f t="shared" si="13"/>
        <v>1.8665516703374907E-2</v>
      </c>
      <c r="S78" s="11">
        <f t="shared" si="13"/>
        <v>2.0462697457012125E-2</v>
      </c>
      <c r="T78" s="11">
        <f t="shared" si="13"/>
        <v>2.2168045602897646E-2</v>
      </c>
      <c r="U78" s="11">
        <f t="shared" si="13"/>
        <v>2.1896721777704631E-2</v>
      </c>
      <c r="V78" s="11">
        <f t="shared" si="13"/>
        <v>2.1538365938970738E-2</v>
      </c>
      <c r="W78" s="110"/>
    </row>
    <row r="79" spans="5:23" ht="3" customHeight="1" x14ac:dyDescent="0.15">
      <c r="E79" s="104"/>
      <c r="F79" s="135"/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/>
      <c r="W79" s="110"/>
    </row>
    <row r="80" spans="5:23" ht="14.25" customHeight="1" x14ac:dyDescent="0.15">
      <c r="E80" s="104"/>
      <c r="F80" s="98" t="s">
        <v>19</v>
      </c>
      <c r="G80" s="11"/>
      <c r="H80" s="11">
        <f>H51/G51-1</f>
        <v>9.7583091961108481E-2</v>
      </c>
      <c r="I80" s="11">
        <f t="shared" ref="I80:V80" si="14">I51/H51-1</f>
        <v>5.2202541770640876E-2</v>
      </c>
      <c r="J80" s="11">
        <f t="shared" si="14"/>
        <v>3.3734311602723333E-2</v>
      </c>
      <c r="K80" s="11">
        <f t="shared" si="14"/>
        <v>6.0575037789956765E-2</v>
      </c>
      <c r="L80" s="11">
        <f t="shared" si="14"/>
        <v>3.5531822045256956E-2</v>
      </c>
      <c r="M80" s="11">
        <f t="shared" si="14"/>
        <v>5.4407775987173945E-2</v>
      </c>
      <c r="N80" s="11">
        <f t="shared" si="14"/>
        <v>1.6206189191809273E-2</v>
      </c>
      <c r="O80" s="11">
        <f t="shared" si="14"/>
        <v>2.7071418430765437E-2</v>
      </c>
      <c r="P80" s="11">
        <f t="shared" si="14"/>
        <v>3.1047611939510444E-2</v>
      </c>
      <c r="Q80" s="11">
        <f t="shared" si="14"/>
        <v>2.1656933077115248E-2</v>
      </c>
      <c r="R80" s="11">
        <f t="shared" si="14"/>
        <v>1.9421954700874711E-2</v>
      </c>
      <c r="S80" s="11">
        <f t="shared" si="14"/>
        <v>2.1865993376675608E-2</v>
      </c>
      <c r="T80" s="11">
        <f t="shared" si="14"/>
        <v>2.0905991692481862E-2</v>
      </c>
      <c r="U80" s="11">
        <f t="shared" si="14"/>
        <v>2.20631627897101E-2</v>
      </c>
      <c r="V80" s="11">
        <f t="shared" si="14"/>
        <v>2.1488965772727742E-2</v>
      </c>
      <c r="W80" s="110"/>
    </row>
    <row r="81" spans="5:23" ht="14.25" customHeight="1" x14ac:dyDescent="0.15">
      <c r="E81" s="104"/>
      <c r="F81" s="98" t="s">
        <v>20</v>
      </c>
      <c r="G81" s="11"/>
      <c r="H81" s="11">
        <f>H52/G52-1</f>
        <v>8.231312639648003E-2</v>
      </c>
      <c r="I81" s="11">
        <f t="shared" ref="I81:V81" si="15">I52/H52-1</f>
        <v>4.1023165496056224E-2</v>
      </c>
      <c r="J81" s="11">
        <f t="shared" si="15"/>
        <v>2.7712436776271332E-2</v>
      </c>
      <c r="K81" s="11">
        <f t="shared" si="15"/>
        <v>5.1626559230735891E-2</v>
      </c>
      <c r="L81" s="11">
        <f t="shared" si="15"/>
        <v>3.1842119389912105E-2</v>
      </c>
      <c r="M81" s="11">
        <f t="shared" si="15"/>
        <v>4.2495057735540742E-2</v>
      </c>
      <c r="N81" s="11">
        <f t="shared" si="15"/>
        <v>2.2999999999999909E-2</v>
      </c>
      <c r="O81" s="11">
        <f t="shared" si="15"/>
        <v>1.2000000000000011E-2</v>
      </c>
      <c r="P81" s="11">
        <f t="shared" si="15"/>
        <v>2.4499999999999966E-2</v>
      </c>
      <c r="Q81" s="11">
        <f t="shared" si="15"/>
        <v>1.4511986605094451E-2</v>
      </c>
      <c r="R81" s="11">
        <f t="shared" si="15"/>
        <v>1.5614388808060653E-2</v>
      </c>
      <c r="S81" s="11">
        <f t="shared" si="15"/>
        <v>1.9441953474684803E-2</v>
      </c>
      <c r="T81" s="11">
        <f t="shared" si="15"/>
        <v>2.320151661550951E-2</v>
      </c>
      <c r="U81" s="11">
        <f t="shared" si="15"/>
        <v>2.1238632663457713E-2</v>
      </c>
      <c r="V81" s="11">
        <f t="shared" si="15"/>
        <v>2.1488965772727964E-2</v>
      </c>
      <c r="W81" s="110"/>
    </row>
    <row r="82" spans="5:23" ht="13" hidden="1" x14ac:dyDescent="0.15">
      <c r="E82" s="104"/>
      <c r="F82" s="137" t="s">
        <v>22</v>
      </c>
      <c r="G82" s="11">
        <v>19.3775478244143</v>
      </c>
      <c r="H82" s="11">
        <v>20.048338576161299</v>
      </c>
      <c r="I82" s="11">
        <v>20.7135365430651</v>
      </c>
      <c r="J82" s="11">
        <v>21.3711406885153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 t="b">
        <v>1</v>
      </c>
      <c r="R82" s="11"/>
      <c r="S82" s="11"/>
      <c r="T82" s="11"/>
      <c r="U82" s="11"/>
      <c r="V82" s="11"/>
      <c r="W82" s="110"/>
    </row>
    <row r="83" spans="5:23" ht="13" hidden="1" x14ac:dyDescent="0.15">
      <c r="E83" s="104"/>
      <c r="F83" s="137" t="s">
        <v>23</v>
      </c>
      <c r="G83" s="11">
        <v>1.8287476197730701</v>
      </c>
      <c r="H83" s="11">
        <v>1.8789484050368099</v>
      </c>
      <c r="I83" s="11">
        <v>1.92780106356776</v>
      </c>
      <c r="J83" s="11">
        <v>1.9807968373664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/>
      <c r="S83" s="11"/>
      <c r="T83" s="11"/>
      <c r="U83" s="11"/>
      <c r="V83" s="11"/>
      <c r="W83" s="110"/>
    </row>
    <row r="84" spans="5:23" ht="3" customHeight="1" x14ac:dyDescent="0.15">
      <c r="E84" s="92"/>
      <c r="F84" s="9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15"/>
    </row>
    <row r="85" spans="5:23" ht="4.5" customHeight="1" x14ac:dyDescent="0.15">
      <c r="E85" s="91"/>
      <c r="F85" s="97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112"/>
    </row>
    <row r="86" spans="5:23" ht="14.25" customHeight="1" x14ac:dyDescent="0.15">
      <c r="E86" s="93" t="s">
        <v>5</v>
      </c>
      <c r="F86" s="98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110"/>
    </row>
    <row r="87" spans="5:23" ht="14.25" customHeight="1" x14ac:dyDescent="0.15">
      <c r="E87" s="93"/>
      <c r="F87" s="98" t="s">
        <v>6</v>
      </c>
      <c r="G87" s="11"/>
      <c r="H87" s="11">
        <f>H56/G56-1</f>
        <v>9.3710701428293852E-2</v>
      </c>
      <c r="I87" s="11">
        <f>I56/H56-1</f>
        <v>6.8232338664068637E-2</v>
      </c>
      <c r="J87" s="11">
        <f t="shared" ref="I87:V87" si="16">J56/I56-1</f>
        <v>4.3047316357852639E-2</v>
      </c>
      <c r="K87" s="11">
        <f t="shared" si="16"/>
        <v>5.6647830440453184E-2</v>
      </c>
      <c r="L87" s="11">
        <f t="shared" si="16"/>
        <v>5.1444765720526364E-2</v>
      </c>
      <c r="M87" s="11">
        <f t="shared" si="16"/>
        <v>3.639730478394898E-2</v>
      </c>
      <c r="N87" s="11">
        <f t="shared" si="16"/>
        <v>1.643873319294098E-2</v>
      </c>
      <c r="O87" s="11">
        <f t="shared" si="16"/>
        <v>1.3263993455618461E-2</v>
      </c>
      <c r="P87" s="11">
        <f t="shared" si="16"/>
        <v>3.0025854968292354E-2</v>
      </c>
      <c r="Q87" s="11">
        <f t="shared" si="16"/>
        <v>-1.1731082794257497E-2</v>
      </c>
      <c r="R87" s="11">
        <f t="shared" si="16"/>
        <v>1.6873543391731749E-2</v>
      </c>
      <c r="S87" s="11">
        <f t="shared" si="16"/>
        <v>2.8418928673984434E-2</v>
      </c>
      <c r="T87" s="11">
        <f t="shared" si="16"/>
        <v>2.8343764727532639E-2</v>
      </c>
      <c r="U87" s="11">
        <f t="shared" si="16"/>
        <v>2.8820954820572897E-2</v>
      </c>
      <c r="V87" s="11">
        <f t="shared" si="16"/>
        <v>2.8961372883855141E-2</v>
      </c>
      <c r="W87" s="110"/>
    </row>
    <row r="88" spans="5:23" ht="14.25" customHeight="1" x14ac:dyDescent="0.15">
      <c r="E88" s="93"/>
      <c r="F88" s="127" t="s">
        <v>7</v>
      </c>
      <c r="G88" s="11"/>
      <c r="H88" s="11">
        <f t="shared" ref="H88:V90" si="17">H57/G57-1</f>
        <v>0.19333099462628445</v>
      </c>
      <c r="I88" s="11">
        <f t="shared" si="17"/>
        <v>0.10276056291749325</v>
      </c>
      <c r="J88" s="11">
        <f t="shared" si="17"/>
        <v>8.4725411883315171E-3</v>
      </c>
      <c r="K88" s="11">
        <f t="shared" si="17"/>
        <v>6.6552694767636256E-2</v>
      </c>
      <c r="L88" s="11">
        <f t="shared" si="17"/>
        <v>9.8703978926286684E-2</v>
      </c>
      <c r="M88" s="11">
        <f t="shared" si="17"/>
        <v>5.7479194443467385E-2</v>
      </c>
      <c r="N88" s="11">
        <f t="shared" si="17"/>
        <v>2.1972526895281286E-2</v>
      </c>
      <c r="O88" s="11">
        <f t="shared" si="17"/>
        <v>4.4963309951053798E-2</v>
      </c>
      <c r="P88" s="11">
        <f t="shared" si="17"/>
        <v>2.6760364681804205E-2</v>
      </c>
      <c r="Q88" s="11">
        <f t="shared" si="17"/>
        <v>1.0346924145667735E-3</v>
      </c>
      <c r="R88" s="11">
        <f t="shared" si="17"/>
        <v>1.9629091391603293E-2</v>
      </c>
      <c r="S88" s="11">
        <f t="shared" si="17"/>
        <v>2.6571622821580876E-2</v>
      </c>
      <c r="T88" s="11">
        <f t="shared" si="17"/>
        <v>2.7549916114723905E-2</v>
      </c>
      <c r="U88" s="11">
        <f t="shared" si="17"/>
        <v>2.9861413859693542E-2</v>
      </c>
      <c r="V88" s="11">
        <f t="shared" si="17"/>
        <v>2.889799290045314E-2</v>
      </c>
      <c r="W88" s="110"/>
    </row>
    <row r="89" spans="5:23" ht="14.25" customHeight="1" x14ac:dyDescent="0.15">
      <c r="E89" s="93"/>
      <c r="F89" s="127" t="s">
        <v>8</v>
      </c>
      <c r="G89" s="11"/>
      <c r="H89" s="11">
        <f t="shared" si="17"/>
        <v>1.814196084360109E-2</v>
      </c>
      <c r="I89" s="11">
        <f t="shared" si="17"/>
        <v>3.3774111996861089E-2</v>
      </c>
      <c r="J89" s="11">
        <f t="shared" si="17"/>
        <v>7.4718511730199388E-2</v>
      </c>
      <c r="K89" s="11">
        <f t="shared" si="17"/>
        <v>5.6883843767072007E-2</v>
      </c>
      <c r="L89" s="11">
        <f t="shared" si="17"/>
        <v>1.2736598116766418E-2</v>
      </c>
      <c r="M89" s="11">
        <f t="shared" si="17"/>
        <v>3.0014122294450996E-2</v>
      </c>
      <c r="N89" s="11">
        <f t="shared" si="17"/>
        <v>1.9141770110004952E-2</v>
      </c>
      <c r="O89" s="11">
        <f t="shared" si="17"/>
        <v>-3.0009300613888512E-2</v>
      </c>
      <c r="P89" s="11">
        <f t="shared" si="17"/>
        <v>3.1570000000000098E-2</v>
      </c>
      <c r="Q89" s="11">
        <f t="shared" si="17"/>
        <v>-2.8988249304442437E-2</v>
      </c>
      <c r="R89" s="11">
        <f t="shared" si="17"/>
        <v>1.1780418480037635E-2</v>
      </c>
      <c r="S89" s="11">
        <f t="shared" si="17"/>
        <v>3.0415148481645948E-2</v>
      </c>
      <c r="T89" s="11">
        <f t="shared" si="17"/>
        <v>2.8422304543981758E-2</v>
      </c>
      <c r="U89" s="11">
        <f t="shared" si="17"/>
        <v>2.7362650855492721E-2</v>
      </c>
      <c r="V89" s="11">
        <f t="shared" si="17"/>
        <v>2.874594219801252E-2</v>
      </c>
      <c r="W89" s="110"/>
    </row>
    <row r="90" spans="5:23" ht="14.25" customHeight="1" x14ac:dyDescent="0.15">
      <c r="E90" s="93"/>
      <c r="F90" s="127" t="s">
        <v>9</v>
      </c>
      <c r="G90" s="11"/>
      <c r="H90" s="11">
        <f t="shared" si="17"/>
        <v>9.9732360097323669E-2</v>
      </c>
      <c r="I90" s="11">
        <f t="shared" si="17"/>
        <v>8.8150917793166528E-2</v>
      </c>
      <c r="J90" s="11">
        <f t="shared" si="17"/>
        <v>4.574720433751267E-2</v>
      </c>
      <c r="K90" s="11">
        <f t="shared" si="17"/>
        <v>1.5785817922513434E-2</v>
      </c>
      <c r="L90" s="11">
        <f t="shared" si="17"/>
        <v>3.6805880353926401E-2</v>
      </c>
      <c r="M90" s="11">
        <f t="shared" si="17"/>
        <v>-2.8068038877542167E-2</v>
      </c>
      <c r="N90" s="11">
        <f t="shared" si="17"/>
        <v>-2.3814200927245732E-2</v>
      </c>
      <c r="O90" s="11">
        <f t="shared" si="17"/>
        <v>7.4999999999999956E-2</v>
      </c>
      <c r="P90" s="11">
        <f t="shared" si="17"/>
        <v>3.9000000000000146E-2</v>
      </c>
      <c r="Q90" s="11">
        <f t="shared" si="17"/>
        <v>5.5515881502965492E-3</v>
      </c>
      <c r="R90" s="11">
        <f t="shared" si="17"/>
        <v>2.6175093966088303E-2</v>
      </c>
      <c r="S90" s="11">
        <f t="shared" si="17"/>
        <v>2.8575583927029413E-2</v>
      </c>
      <c r="T90" s="11">
        <f t="shared" si="17"/>
        <v>3.1829775017478523E-2</v>
      </c>
      <c r="U90" s="11">
        <f t="shared" si="17"/>
        <v>3.0222171850751378E-2</v>
      </c>
      <c r="V90" s="11">
        <f t="shared" si="17"/>
        <v>3.0209176931753179E-2</v>
      </c>
      <c r="W90" s="110"/>
    </row>
    <row r="91" spans="5:23" ht="4.5" customHeight="1" x14ac:dyDescent="0.15">
      <c r="E91" s="93"/>
      <c r="F91" s="98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0"/>
    </row>
    <row r="92" spans="5:23" ht="14.25" customHeight="1" x14ac:dyDescent="0.15">
      <c r="E92" s="103"/>
      <c r="F92" s="98" t="s">
        <v>18</v>
      </c>
      <c r="G92" s="11"/>
      <c r="H92" s="11">
        <f>H61/G61-1</f>
        <v>4.9705167669636285E-2</v>
      </c>
      <c r="I92" s="11">
        <f t="shared" ref="I92:V92" si="18">I61/H61-1</f>
        <v>0.13637681639840937</v>
      </c>
      <c r="J92" s="11">
        <f t="shared" si="18"/>
        <v>1.8106484481264395E-2</v>
      </c>
      <c r="K92" s="11">
        <f t="shared" si="18"/>
        <v>1.8794959448895421E-2</v>
      </c>
      <c r="L92" s="11">
        <f t="shared" si="18"/>
        <v>5.4833549315715047E-2</v>
      </c>
      <c r="M92" s="11">
        <f t="shared" si="18"/>
        <v>4.0152020890218409E-2</v>
      </c>
      <c r="N92" s="11">
        <f t="shared" si="18"/>
        <v>1.2769616750434087E-2</v>
      </c>
      <c r="O92" s="11">
        <f t="shared" si="18"/>
        <v>-2.3990333069935588E-2</v>
      </c>
      <c r="P92" s="11">
        <f t="shared" si="18"/>
        <v>2.8138626002016665E-2</v>
      </c>
      <c r="Q92" s="11">
        <f t="shared" si="18"/>
        <v>-3.0936300861032273E-2</v>
      </c>
      <c r="R92" s="11">
        <f t="shared" si="18"/>
        <v>1.8551888924036586E-3</v>
      </c>
      <c r="S92" s="11">
        <f t="shared" si="18"/>
        <v>2.3693921502107029E-2</v>
      </c>
      <c r="T92" s="11">
        <f t="shared" si="18"/>
        <v>2.0356746984843577E-2</v>
      </c>
      <c r="U92" s="11">
        <f t="shared" si="18"/>
        <v>2.827696926613843E-2</v>
      </c>
      <c r="V92" s="11">
        <f t="shared" si="18"/>
        <v>2.5803536260353033E-2</v>
      </c>
      <c r="W92" s="110"/>
    </row>
    <row r="93" spans="5:23" ht="14.25" customHeight="1" x14ac:dyDescent="0.15">
      <c r="E93" s="93"/>
      <c r="F93" s="98" t="s">
        <v>10</v>
      </c>
      <c r="G93" s="11"/>
      <c r="H93" s="11">
        <f>H62/G62-1</f>
        <v>0.11082501013041002</v>
      </c>
      <c r="I93" s="11">
        <f t="shared" ref="I93:V93" si="19">I62/H62-1</f>
        <v>4.3139657944870402E-2</v>
      </c>
      <c r="J93" s="11">
        <f t="shared" si="19"/>
        <v>5.3046736343916434E-2</v>
      </c>
      <c r="K93" s="11">
        <f t="shared" si="19"/>
        <v>7.1334581551202536E-2</v>
      </c>
      <c r="L93" s="11">
        <f t="shared" si="19"/>
        <v>5.0197368650715335E-2</v>
      </c>
      <c r="M93" s="11">
        <f t="shared" si="19"/>
        <v>3.5009108116368814E-2</v>
      </c>
      <c r="N93" s="11">
        <f t="shared" si="19"/>
        <v>1.7802022511994142E-2</v>
      </c>
      <c r="O93" s="11">
        <f t="shared" si="19"/>
        <v>2.7037693110132821E-2</v>
      </c>
      <c r="P93" s="11">
        <f t="shared" si="19"/>
        <v>3.0688935415902785E-2</v>
      </c>
      <c r="Q93" s="11">
        <f t="shared" si="19"/>
        <v>-5.0000000000000044E-3</v>
      </c>
      <c r="R93" s="11">
        <f t="shared" si="19"/>
        <v>2.200000000000002E-2</v>
      </c>
      <c r="S93" s="11">
        <f t="shared" si="19"/>
        <v>3.0000000000000027E-2</v>
      </c>
      <c r="T93" s="11">
        <f t="shared" si="19"/>
        <v>3.0999999999999917E-2</v>
      </c>
      <c r="U93" s="11">
        <f t="shared" si="19"/>
        <v>2.8999999999999915E-2</v>
      </c>
      <c r="V93" s="11">
        <f t="shared" si="19"/>
        <v>3.0000000000000027E-2</v>
      </c>
      <c r="W93" s="110"/>
    </row>
    <row r="94" spans="5:23" ht="4.5" customHeight="1" x14ac:dyDescent="0.15">
      <c r="E94" s="92"/>
      <c r="F94" s="9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15"/>
    </row>
    <row r="95" spans="5:23" ht="3.75" customHeight="1" x14ac:dyDescent="0.15">
      <c r="E95" s="102"/>
      <c r="F95" s="133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111"/>
    </row>
    <row r="96" spans="5:23" ht="23.25" customHeight="1" x14ac:dyDescent="0.15">
      <c r="E96" s="230" t="s">
        <v>24</v>
      </c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</row>
    <row r="97" spans="5:23" ht="13" customHeight="1" x14ac:dyDescent="0.15">
      <c r="Q97" s="14"/>
    </row>
    <row r="98" spans="5:23" ht="13" customHeight="1" x14ac:dyDescent="0.15">
      <c r="Q98" s="107"/>
    </row>
    <row r="99" spans="5:23" ht="22.5" customHeight="1" x14ac:dyDescent="0.15">
      <c r="E99" s="224" t="s">
        <v>25</v>
      </c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6"/>
    </row>
    <row r="100" spans="5:23" ht="15" customHeight="1" x14ac:dyDescent="0.15">
      <c r="E100" s="221" t="s">
        <v>17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3"/>
    </row>
    <row r="101" spans="5:23" ht="14" customHeight="1" x14ac:dyDescent="0.15">
      <c r="E101" s="105"/>
      <c r="F101" s="49"/>
      <c r="G101" s="49">
        <v>2009</v>
      </c>
      <c r="H101" s="49">
        <v>2010</v>
      </c>
      <c r="I101" s="49">
        <v>2011</v>
      </c>
      <c r="J101" s="49">
        <v>2012</v>
      </c>
      <c r="K101" s="49">
        <v>2013</v>
      </c>
      <c r="L101" s="49">
        <v>2014</v>
      </c>
      <c r="M101" s="49">
        <v>2015</v>
      </c>
      <c r="N101" s="49">
        <v>2016</v>
      </c>
      <c r="O101" s="49">
        <v>2017</v>
      </c>
      <c r="P101" s="49">
        <v>2018</v>
      </c>
      <c r="Q101" s="49">
        <v>2019</v>
      </c>
      <c r="R101" s="49">
        <v>2020</v>
      </c>
      <c r="S101" s="49">
        <v>2021</v>
      </c>
      <c r="T101" s="49">
        <v>2022</v>
      </c>
      <c r="U101" s="49">
        <v>2023</v>
      </c>
      <c r="V101" s="49">
        <v>2024</v>
      </c>
      <c r="W101" s="108"/>
    </row>
    <row r="102" spans="5:23" ht="18" customHeight="1" x14ac:dyDescent="0.15">
      <c r="E102" s="91" t="s">
        <v>6</v>
      </c>
      <c r="F102" s="97"/>
      <c r="G102" s="73">
        <v>138.53900081132099</v>
      </c>
      <c r="H102" s="73">
        <v>155.45300137144099</v>
      </c>
      <c r="I102" s="73">
        <v>164.381001308056</v>
      </c>
      <c r="J102" s="73">
        <v>172.479999895308</v>
      </c>
      <c r="K102" s="73">
        <v>184.24402810658501</v>
      </c>
      <c r="L102" s="73">
        <v>191.80766080366001</v>
      </c>
      <c r="M102" s="73">
        <v>202.05743268127199</v>
      </c>
      <c r="N102" s="73">
        <v>206.402850132221</v>
      </c>
      <c r="O102" s="73">
        <v>210.93095191767401</v>
      </c>
      <c r="P102" s="73">
        <v>216.172808826958</v>
      </c>
      <c r="Q102" s="73">
        <v>220.75544895660099</v>
      </c>
      <c r="R102" s="73">
        <v>224.87596347646101</v>
      </c>
      <c r="S102" s="73">
        <v>229.477532282434</v>
      </c>
      <c r="T102" s="73">
        <v>234.56460068291099</v>
      </c>
      <c r="U102" s="73">
        <v>239.700796482963</v>
      </c>
      <c r="V102" s="73">
        <v>244.863559953476</v>
      </c>
      <c r="W102" s="109"/>
    </row>
    <row r="103" spans="5:23" ht="14.25" customHeight="1" x14ac:dyDescent="0.15">
      <c r="E103" s="93"/>
      <c r="F103" s="98" t="s">
        <v>26</v>
      </c>
      <c r="G103" s="72">
        <v>111.44499999999999</v>
      </c>
      <c r="H103" s="72">
        <v>122.352</v>
      </c>
      <c r="I103" s="72">
        <v>127.402</v>
      </c>
      <c r="J103" s="72">
        <v>133.62899999999999</v>
      </c>
      <c r="K103" s="72">
        <v>143.75800000000001</v>
      </c>
      <c r="L103" s="72">
        <v>150.1439</v>
      </c>
      <c r="M103" s="72">
        <v>157.2122</v>
      </c>
      <c r="N103" s="72">
        <v>160.44730000000001</v>
      </c>
      <c r="O103" s="72">
        <v>163.68790000000001</v>
      </c>
      <c r="P103" s="72">
        <v>167.23660000000001</v>
      </c>
      <c r="Q103" s="72">
        <v>170.22374821899001</v>
      </c>
      <c r="R103" s="72">
        <v>173.11362541277001</v>
      </c>
      <c r="S103" s="72">
        <v>176.349948305851</v>
      </c>
      <c r="T103" s="72">
        <v>179.99133376677901</v>
      </c>
      <c r="U103" s="72">
        <v>183.63984238725601</v>
      </c>
      <c r="V103" s="72">
        <v>187.28900429436899</v>
      </c>
      <c r="W103" s="110"/>
    </row>
    <row r="104" spans="5:23" ht="14.25" customHeight="1" x14ac:dyDescent="0.15">
      <c r="E104" s="93"/>
      <c r="F104" s="98" t="s">
        <v>27</v>
      </c>
      <c r="G104" s="72">
        <v>17.667332999999999</v>
      </c>
      <c r="H104" s="72">
        <v>19.221775000000001</v>
      </c>
      <c r="I104" s="72">
        <v>19.578261999999999</v>
      </c>
      <c r="J104" s="72">
        <v>20.430949999999999</v>
      </c>
      <c r="K104" s="72">
        <v>21.786103000000001</v>
      </c>
      <c r="L104" s="72">
        <v>21.474910000000001</v>
      </c>
      <c r="M104" s="72">
        <v>22.447395</v>
      </c>
      <c r="N104" s="72">
        <v>23.333998000000001</v>
      </c>
      <c r="O104" s="72">
        <v>24.084584</v>
      </c>
      <c r="P104" s="72">
        <v>24.594268</v>
      </c>
      <c r="Q104" s="72">
        <v>25.431621996643202</v>
      </c>
      <c r="R104" s="72">
        <v>26.116554145974501</v>
      </c>
      <c r="S104" s="72">
        <v>26.9018351041843</v>
      </c>
      <c r="T104" s="72">
        <v>27.725804002139402</v>
      </c>
      <c r="U104" s="72">
        <v>28.5622188942836</v>
      </c>
      <c r="V104" s="72">
        <v>29.428204189455901</v>
      </c>
      <c r="W104" s="110"/>
    </row>
    <row r="105" spans="5:23" ht="14.25" customHeight="1" x14ac:dyDescent="0.15">
      <c r="E105" s="93"/>
      <c r="F105" s="127" t="s">
        <v>28</v>
      </c>
      <c r="G105" s="72">
        <v>5.5170260000000004</v>
      </c>
      <c r="H105" s="72">
        <v>6.2664739999999997</v>
      </c>
      <c r="I105" s="72">
        <v>6.4294969999999996</v>
      </c>
      <c r="J105" s="72">
        <v>6.775798</v>
      </c>
      <c r="K105" s="72">
        <v>7.2114900000000004</v>
      </c>
      <c r="L105" s="72">
        <v>6.6734419999999997</v>
      </c>
      <c r="M105" s="72">
        <v>6.7658120000000004</v>
      </c>
      <c r="N105" s="72">
        <v>6.9480399999999998</v>
      </c>
      <c r="O105" s="72">
        <v>6.937144</v>
      </c>
      <c r="P105" s="72">
        <v>7.0282419999999997</v>
      </c>
      <c r="Q105" s="72">
        <v>7.1228331475500299</v>
      </c>
      <c r="R105" s="72">
        <v>7.2881466456255399</v>
      </c>
      <c r="S105" s="72">
        <v>7.50493589528923</v>
      </c>
      <c r="T105" s="72">
        <v>7.7346236833858102</v>
      </c>
      <c r="U105" s="72">
        <v>7.9660658147008796</v>
      </c>
      <c r="V105" s="72">
        <v>8.2057732915125001</v>
      </c>
      <c r="W105" s="110"/>
    </row>
    <row r="106" spans="5:23" ht="14.25" customHeight="1" x14ac:dyDescent="0.15">
      <c r="E106" s="93"/>
      <c r="F106" s="127" t="s">
        <v>12</v>
      </c>
      <c r="G106" s="72">
        <v>4.1507880000000004</v>
      </c>
      <c r="H106" s="72">
        <v>4.4987649999999997</v>
      </c>
      <c r="I106" s="72">
        <v>4.629054</v>
      </c>
      <c r="J106" s="72">
        <v>4.7380269999999998</v>
      </c>
      <c r="K106" s="72">
        <v>5.2023520000000003</v>
      </c>
      <c r="L106" s="72">
        <v>5.3066870000000002</v>
      </c>
      <c r="M106" s="72">
        <v>5.6242850000000004</v>
      </c>
      <c r="N106" s="72">
        <v>5.8888949999999998</v>
      </c>
      <c r="O106" s="72">
        <v>6.2013910000000001</v>
      </c>
      <c r="P106" s="72">
        <v>6.2793749999999999</v>
      </c>
      <c r="Q106" s="72">
        <v>6.5816204938897496</v>
      </c>
      <c r="R106" s="72">
        <v>6.7637398353649303</v>
      </c>
      <c r="S106" s="72">
        <v>6.9526886514578603</v>
      </c>
      <c r="T106" s="72">
        <v>7.1461764274920103</v>
      </c>
      <c r="U106" s="72">
        <v>7.3410171814834202</v>
      </c>
      <c r="V106" s="72">
        <v>7.54419155529673</v>
      </c>
      <c r="W106" s="110"/>
    </row>
    <row r="107" spans="5:23" ht="14.25" customHeight="1" x14ac:dyDescent="0.15">
      <c r="E107" s="103"/>
      <c r="F107" s="127" t="s">
        <v>29</v>
      </c>
      <c r="G107" s="72">
        <v>2.051193</v>
      </c>
      <c r="H107" s="72">
        <v>2.245422</v>
      </c>
      <c r="I107" s="72">
        <v>2.20486</v>
      </c>
      <c r="J107" s="72">
        <v>2.4397160000000002</v>
      </c>
      <c r="K107" s="72">
        <v>2.5510030000000001</v>
      </c>
      <c r="L107" s="72">
        <v>2.4579599999999999</v>
      </c>
      <c r="M107" s="72">
        <v>2.610506</v>
      </c>
      <c r="N107" s="72">
        <v>2.753228</v>
      </c>
      <c r="O107" s="72">
        <v>2.8796210000000002</v>
      </c>
      <c r="P107" s="72">
        <v>2.9456760000000002</v>
      </c>
      <c r="Q107" s="72">
        <v>3.0520022920584</v>
      </c>
      <c r="R107" s="72">
        <v>3.1294336735169099</v>
      </c>
      <c r="S107" s="72">
        <v>3.2105288563630401</v>
      </c>
      <c r="T107" s="72">
        <v>3.29701294792536</v>
      </c>
      <c r="U107" s="72">
        <v>3.3840140850898699</v>
      </c>
      <c r="V107" s="72">
        <v>3.4733962811921502</v>
      </c>
      <c r="W107" s="113"/>
    </row>
    <row r="108" spans="5:23" ht="14.25" customHeight="1" x14ac:dyDescent="0.15">
      <c r="E108" s="93"/>
      <c r="F108" s="127" t="s">
        <v>13</v>
      </c>
      <c r="G108" s="72">
        <v>2.0462069999999999</v>
      </c>
      <c r="H108" s="72">
        <v>2.192723</v>
      </c>
      <c r="I108" s="72">
        <v>2.2741760000000002</v>
      </c>
      <c r="J108" s="72">
        <v>2.3442319999999999</v>
      </c>
      <c r="K108" s="72">
        <v>2.4551180000000001</v>
      </c>
      <c r="L108" s="72">
        <v>2.493487</v>
      </c>
      <c r="M108" s="72">
        <v>2.6558850000000001</v>
      </c>
      <c r="N108" s="72">
        <v>2.8198449999999999</v>
      </c>
      <c r="O108" s="72">
        <v>2.8960469999999998</v>
      </c>
      <c r="P108" s="72">
        <v>2.9939809999999998</v>
      </c>
      <c r="Q108" s="72">
        <v>3.0883840537444902</v>
      </c>
      <c r="R108" s="72">
        <v>3.1748369792701698</v>
      </c>
      <c r="S108" s="72">
        <v>3.2602440340215302</v>
      </c>
      <c r="T108" s="72">
        <v>3.3499844742038101</v>
      </c>
      <c r="U108" s="72">
        <v>3.4405301078312802</v>
      </c>
      <c r="V108" s="72">
        <v>3.5339469174492102</v>
      </c>
      <c r="W108" s="110"/>
    </row>
    <row r="109" spans="5:23" ht="14.25" customHeight="1" x14ac:dyDescent="0.15">
      <c r="E109" s="93"/>
      <c r="F109" s="127" t="s">
        <v>30</v>
      </c>
      <c r="G109" s="72">
        <v>2.4427699999999999</v>
      </c>
      <c r="H109" s="72">
        <v>2.433297</v>
      </c>
      <c r="I109" s="72">
        <v>2.3684099999999999</v>
      </c>
      <c r="J109" s="72">
        <v>2.3767640000000001</v>
      </c>
      <c r="K109" s="72">
        <v>2.5153249999999998</v>
      </c>
      <c r="L109" s="72">
        <v>2.676113</v>
      </c>
      <c r="M109" s="72">
        <v>2.8384550000000002</v>
      </c>
      <c r="N109" s="72">
        <v>2.948461</v>
      </c>
      <c r="O109" s="72">
        <v>3.1002230000000002</v>
      </c>
      <c r="P109" s="72">
        <v>3.122763</v>
      </c>
      <c r="Q109" s="72">
        <v>3.2455355942234299</v>
      </c>
      <c r="R109" s="72">
        <v>3.34853402629088</v>
      </c>
      <c r="S109" s="72">
        <v>3.4741301170354899</v>
      </c>
      <c r="T109" s="72">
        <v>3.60616065677665</v>
      </c>
      <c r="U109" s="72">
        <v>3.7444179471336501</v>
      </c>
      <c r="V109" s="72">
        <v>3.8865197196810302</v>
      </c>
      <c r="W109" s="110"/>
    </row>
    <row r="110" spans="5:23" ht="14.25" customHeight="1" x14ac:dyDescent="0.15">
      <c r="E110" s="93"/>
      <c r="F110" s="127" t="s">
        <v>31</v>
      </c>
      <c r="G110" s="72">
        <v>1.459349</v>
      </c>
      <c r="H110" s="72">
        <v>1.585094</v>
      </c>
      <c r="I110" s="72">
        <v>1.6722649999999999</v>
      </c>
      <c r="J110" s="72">
        <v>1.756413</v>
      </c>
      <c r="K110" s="72">
        <v>1.8508150000000001</v>
      </c>
      <c r="L110" s="72">
        <v>1.867221</v>
      </c>
      <c r="M110" s="72">
        <v>1.9524520000000001</v>
      </c>
      <c r="N110" s="72">
        <v>1.9755290000000001</v>
      </c>
      <c r="O110" s="72">
        <v>2.0701580000000002</v>
      </c>
      <c r="P110" s="72">
        <v>2.2242310000000001</v>
      </c>
      <c r="Q110" s="72">
        <v>2.3412464151770802</v>
      </c>
      <c r="R110" s="72">
        <v>2.4118629859060299</v>
      </c>
      <c r="S110" s="72">
        <v>2.4993075500170998</v>
      </c>
      <c r="T110" s="72">
        <v>2.59184581235573</v>
      </c>
      <c r="U110" s="72">
        <v>2.68617375804449</v>
      </c>
      <c r="V110" s="72">
        <v>2.7843764243242402</v>
      </c>
      <c r="W110" s="110"/>
    </row>
    <row r="111" spans="5:23" ht="14.25" customHeight="1" x14ac:dyDescent="0.15">
      <c r="E111" s="103"/>
      <c r="F111" s="98" t="s">
        <v>32</v>
      </c>
      <c r="G111" s="72">
        <v>4.0162620000000002</v>
      </c>
      <c r="H111" s="72">
        <v>4.153384</v>
      </c>
      <c r="I111" s="72">
        <v>4.2544240000000002</v>
      </c>
      <c r="J111" s="72">
        <v>4.4221120000000003</v>
      </c>
      <c r="K111" s="72">
        <v>4.7786720000000003</v>
      </c>
      <c r="L111" s="72">
        <v>4.949605</v>
      </c>
      <c r="M111" s="72">
        <v>5.2550780000000001</v>
      </c>
      <c r="N111" s="72">
        <v>5.3916579999999996</v>
      </c>
      <c r="O111" s="72">
        <v>5.5137609999999997</v>
      </c>
      <c r="P111" s="72">
        <v>5.7212170000000002</v>
      </c>
      <c r="Q111" s="72">
        <v>5.9010641344375401</v>
      </c>
      <c r="R111" s="72">
        <v>6.0787506715063104</v>
      </c>
      <c r="S111" s="72">
        <v>6.24990453292427</v>
      </c>
      <c r="T111" s="72">
        <v>6.4347023272820101</v>
      </c>
      <c r="U111" s="72">
        <v>6.63150618272104</v>
      </c>
      <c r="V111" s="72">
        <v>6.8267973193185396</v>
      </c>
      <c r="W111" s="110"/>
    </row>
    <row r="112" spans="5:23" ht="14.25" customHeight="1" x14ac:dyDescent="0.15">
      <c r="E112" s="93"/>
      <c r="F112" s="127" t="s">
        <v>33</v>
      </c>
      <c r="G112" s="72">
        <v>1.6309149999999999</v>
      </c>
      <c r="H112" s="72">
        <v>1.6828959999999999</v>
      </c>
      <c r="I112" s="72">
        <v>1.7355430000000001</v>
      </c>
      <c r="J112" s="72">
        <v>1.8041510000000001</v>
      </c>
      <c r="K112" s="72">
        <v>1.9779199999999999</v>
      </c>
      <c r="L112" s="72">
        <v>2.031717</v>
      </c>
      <c r="M112" s="72">
        <v>2.1667299999999998</v>
      </c>
      <c r="N112" s="72">
        <v>2.2222040000000001</v>
      </c>
      <c r="O112" s="72">
        <v>2.2728790000000001</v>
      </c>
      <c r="P112" s="72">
        <v>2.3680310000000002</v>
      </c>
      <c r="Q112" s="72">
        <v>2.4543005111952598</v>
      </c>
      <c r="R112" s="72">
        <v>2.5240063641795598</v>
      </c>
      <c r="S112" s="72">
        <v>2.5876178856686001</v>
      </c>
      <c r="T112" s="72">
        <v>2.65565073426714</v>
      </c>
      <c r="U112" s="72">
        <v>2.7293248940303001</v>
      </c>
      <c r="V112" s="72">
        <v>2.8014124627994899</v>
      </c>
      <c r="W112" s="110"/>
    </row>
    <row r="113" spans="5:34" ht="14.25" customHeight="1" x14ac:dyDescent="0.15">
      <c r="E113" s="93"/>
      <c r="F113" s="127" t="s">
        <v>34</v>
      </c>
      <c r="G113" s="72">
        <v>1.192707</v>
      </c>
      <c r="H113" s="72">
        <v>1.2475369999999999</v>
      </c>
      <c r="I113" s="72">
        <v>1.264168</v>
      </c>
      <c r="J113" s="72">
        <v>1.2969759999999999</v>
      </c>
      <c r="K113" s="72">
        <v>1.391456</v>
      </c>
      <c r="L113" s="72">
        <v>1.466102</v>
      </c>
      <c r="M113" s="72">
        <v>1.5511919999999999</v>
      </c>
      <c r="N113" s="72">
        <v>1.579453</v>
      </c>
      <c r="O113" s="72">
        <v>1.6124799999999999</v>
      </c>
      <c r="P113" s="72">
        <v>1.696364</v>
      </c>
      <c r="Q113" s="72">
        <v>1.76335103710282</v>
      </c>
      <c r="R113" s="72">
        <v>1.8315970643334101</v>
      </c>
      <c r="S113" s="72">
        <v>1.88696318292415</v>
      </c>
      <c r="T113" s="72">
        <v>1.94843657975371</v>
      </c>
      <c r="U113" s="72">
        <v>2.01214461062539</v>
      </c>
      <c r="V113" s="72">
        <v>2.0762000816251298</v>
      </c>
      <c r="W113" s="114"/>
    </row>
    <row r="114" spans="5:34" ht="14.25" customHeight="1" x14ac:dyDescent="0.15">
      <c r="E114" s="93"/>
      <c r="F114" s="127" t="s">
        <v>35</v>
      </c>
      <c r="G114" s="72">
        <v>1.1926399999999999</v>
      </c>
      <c r="H114" s="72">
        <v>1.2229509999999999</v>
      </c>
      <c r="I114" s="72">
        <v>1.254713</v>
      </c>
      <c r="J114" s="72">
        <v>1.3209850000000001</v>
      </c>
      <c r="K114" s="72">
        <v>1.4092960000000001</v>
      </c>
      <c r="L114" s="72">
        <v>1.451786</v>
      </c>
      <c r="M114" s="72">
        <v>1.537156</v>
      </c>
      <c r="N114" s="72">
        <v>1.590001</v>
      </c>
      <c r="O114" s="72">
        <v>1.6284019999999999</v>
      </c>
      <c r="P114" s="72">
        <v>1.656822</v>
      </c>
      <c r="Q114" s="72">
        <v>1.68341258613946</v>
      </c>
      <c r="R114" s="72">
        <v>1.7231472429933401</v>
      </c>
      <c r="S114" s="72">
        <v>1.7753234643315201</v>
      </c>
      <c r="T114" s="72">
        <v>1.83061501326117</v>
      </c>
      <c r="U114" s="72">
        <v>1.8900366780653499</v>
      </c>
      <c r="V114" s="72">
        <v>1.94918477489391</v>
      </c>
      <c r="W114" s="110"/>
    </row>
    <row r="115" spans="5:34" ht="14.25" customHeight="1" x14ac:dyDescent="0.15">
      <c r="E115" s="93"/>
      <c r="F115" s="98" t="s">
        <v>36</v>
      </c>
      <c r="G115" s="72">
        <v>5.4104058113207198</v>
      </c>
      <c r="H115" s="72">
        <v>9.7258423714411304</v>
      </c>
      <c r="I115" s="72">
        <v>13.146315308056</v>
      </c>
      <c r="J115" s="72">
        <v>13.9979378953078</v>
      </c>
      <c r="K115" s="72">
        <v>13.9212531065854</v>
      </c>
      <c r="L115" s="72">
        <v>15.239245803659699</v>
      </c>
      <c r="M115" s="72">
        <v>17.142759681272199</v>
      </c>
      <c r="N115" s="72">
        <v>17.2298941322207</v>
      </c>
      <c r="O115" s="72">
        <v>17.644706917673901</v>
      </c>
      <c r="P115" s="72">
        <v>18.6207238269584</v>
      </c>
      <c r="Q115" s="72">
        <v>19.199014606529701</v>
      </c>
      <c r="R115" s="72">
        <v>19.567033246209899</v>
      </c>
      <c r="S115" s="72">
        <v>19.975844339474701</v>
      </c>
      <c r="T115" s="72">
        <v>20.4127605867113</v>
      </c>
      <c r="U115" s="72">
        <v>20.867229018702801</v>
      </c>
      <c r="V115" s="72">
        <v>21.319554150332799</v>
      </c>
      <c r="W115" s="110"/>
    </row>
    <row r="116" spans="5:34" ht="4.5" customHeight="1" x14ac:dyDescent="0.15">
      <c r="E116" s="92"/>
      <c r="F116" s="9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15"/>
    </row>
    <row r="117" spans="5:34" ht="3.75" customHeight="1" x14ac:dyDescent="0.15">
      <c r="E117" s="102"/>
      <c r="F117" s="133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111"/>
    </row>
    <row r="118" spans="5:34" ht="12.75" customHeight="1" x14ac:dyDescent="0.15">
      <c r="E118" s="230" t="s">
        <v>37</v>
      </c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</row>
    <row r="119" spans="5:34" ht="13" customHeight="1" x14ac:dyDescent="0.15"/>
    <row r="120" spans="5:34" ht="13" customHeight="1" x14ac:dyDescent="0.15">
      <c r="P120" s="65"/>
    </row>
    <row r="121" spans="5:34" ht="22.5" customHeight="1" x14ac:dyDescent="0.15">
      <c r="E121" s="232" t="s">
        <v>25</v>
      </c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4"/>
    </row>
    <row r="122" spans="5:34" ht="15" customHeight="1" x14ac:dyDescent="0.15">
      <c r="E122" s="221" t="s">
        <v>1</v>
      </c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3"/>
    </row>
    <row r="123" spans="5:34" ht="14" customHeight="1" x14ac:dyDescent="0.15">
      <c r="E123" s="105"/>
      <c r="F123" s="49"/>
      <c r="G123" s="49">
        <v>2009</v>
      </c>
      <c r="H123" s="49">
        <v>2010</v>
      </c>
      <c r="I123" s="49">
        <v>2011</v>
      </c>
      <c r="J123" s="49">
        <v>2012</v>
      </c>
      <c r="K123" s="49">
        <v>2013</v>
      </c>
      <c r="L123" s="49">
        <v>2014</v>
      </c>
      <c r="M123" s="49">
        <v>2015</v>
      </c>
      <c r="N123" s="49">
        <v>2016</v>
      </c>
      <c r="O123" s="49">
        <v>2017</v>
      </c>
      <c r="P123" s="49">
        <v>2018</v>
      </c>
      <c r="Q123" s="45">
        <v>2019</v>
      </c>
      <c r="R123" s="49">
        <v>2020</v>
      </c>
      <c r="S123" s="49">
        <v>2021</v>
      </c>
      <c r="T123" s="49">
        <v>2022</v>
      </c>
      <c r="U123" s="49">
        <v>2023</v>
      </c>
      <c r="V123" s="49">
        <v>2024</v>
      </c>
      <c r="W123" s="108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5:34" ht="18" customHeight="1" x14ac:dyDescent="0.15">
      <c r="E124" s="91" t="s">
        <v>6</v>
      </c>
      <c r="F124" s="97"/>
      <c r="G124" s="74"/>
      <c r="H124" s="74">
        <f>H102/G102-1</f>
        <v>0.12208836833719849</v>
      </c>
      <c r="I124" s="74">
        <f t="shared" ref="I124:V124" si="20">I102/H102-1</f>
        <v>5.7432148995839372E-2</v>
      </c>
      <c r="J124" s="74">
        <f t="shared" si="20"/>
        <v>4.9269675466170115E-2</v>
      </c>
      <c r="K124" s="74">
        <f t="shared" si="20"/>
        <v>6.8205172880435594E-2</v>
      </c>
      <c r="L124" s="74">
        <f t="shared" si="20"/>
        <v>4.1052254310785408E-2</v>
      </c>
      <c r="M124" s="74">
        <f t="shared" si="20"/>
        <v>5.3437760695616454E-2</v>
      </c>
      <c r="N124" s="74">
        <f t="shared" si="20"/>
        <v>2.1505853030427957E-2</v>
      </c>
      <c r="O124" s="74">
        <f t="shared" si="20"/>
        <v>2.1938174703267421E-2</v>
      </c>
      <c r="P124" s="74">
        <f t="shared" si="20"/>
        <v>2.4851056052361153E-2</v>
      </c>
      <c r="Q124" s="74">
        <f t="shared" si="20"/>
        <v>2.1198966486628334E-2</v>
      </c>
      <c r="R124" s="74">
        <f t="shared" si="20"/>
        <v>1.8665516703372909E-2</v>
      </c>
      <c r="S124" s="74">
        <f t="shared" si="20"/>
        <v>2.0462697457012347E-2</v>
      </c>
      <c r="T124" s="74">
        <f t="shared" si="20"/>
        <v>2.2168045602895869E-2</v>
      </c>
      <c r="U124" s="74">
        <f t="shared" si="20"/>
        <v>2.1896721777704187E-2</v>
      </c>
      <c r="V124" s="74">
        <f t="shared" si="20"/>
        <v>2.1538365938971626E-2</v>
      </c>
      <c r="W124" s="112"/>
      <c r="Z124" s="41"/>
      <c r="AA124" s="41"/>
      <c r="AB124" s="151"/>
      <c r="AC124" s="41"/>
      <c r="AD124" s="41"/>
      <c r="AE124" s="151"/>
      <c r="AF124" s="41"/>
      <c r="AG124" s="41"/>
      <c r="AH124" s="196"/>
    </row>
    <row r="125" spans="5:34" ht="14.25" customHeight="1" x14ac:dyDescent="0.15">
      <c r="E125" s="93"/>
      <c r="F125" s="98" t="s">
        <v>26</v>
      </c>
      <c r="G125" s="62"/>
      <c r="H125" s="62">
        <f t="shared" ref="H125:V137" si="21">H103/G103-1</f>
        <v>9.7868903943649332E-2</v>
      </c>
      <c r="I125" s="62">
        <f t="shared" si="21"/>
        <v>4.1274355956584241E-2</v>
      </c>
      <c r="J125" s="62">
        <f t="shared" si="21"/>
        <v>4.8876783723960315E-2</v>
      </c>
      <c r="K125" s="62">
        <f t="shared" si="21"/>
        <v>7.5799414797686371E-2</v>
      </c>
      <c r="L125" s="62">
        <f t="shared" si="21"/>
        <v>4.4421180038676011E-2</v>
      </c>
      <c r="M125" s="62">
        <f t="shared" si="21"/>
        <v>4.707683762044268E-2</v>
      </c>
      <c r="N125" s="62">
        <f t="shared" si="21"/>
        <v>2.0577919525329502E-2</v>
      </c>
      <c r="O125" s="62">
        <f t="shared" si="21"/>
        <v>2.0197285962431311E-2</v>
      </c>
      <c r="P125" s="62">
        <f t="shared" si="21"/>
        <v>2.1679672107712378E-2</v>
      </c>
      <c r="Q125" s="62">
        <f t="shared" si="21"/>
        <v>1.7861809071638701E-2</v>
      </c>
      <c r="R125" s="62">
        <f t="shared" si="21"/>
        <v>1.6976933148377338E-2</v>
      </c>
      <c r="S125" s="62">
        <f t="shared" si="21"/>
        <v>1.8694790114668125E-2</v>
      </c>
      <c r="T125" s="62">
        <f t="shared" si="21"/>
        <v>2.0648633560201635E-2</v>
      </c>
      <c r="U125" s="62">
        <f t="shared" si="21"/>
        <v>2.0270468272680864E-2</v>
      </c>
      <c r="V125" s="62">
        <f t="shared" si="21"/>
        <v>1.9871297315849912E-2</v>
      </c>
      <c r="W125" s="110"/>
      <c r="Z125" s="41"/>
      <c r="AA125" s="41"/>
      <c r="AB125" s="151"/>
      <c r="AC125" s="41"/>
      <c r="AD125" s="41"/>
      <c r="AE125" s="151"/>
      <c r="AF125" s="41"/>
      <c r="AG125" s="41"/>
      <c r="AH125" s="196"/>
    </row>
    <row r="126" spans="5:34" ht="14.25" customHeight="1" x14ac:dyDescent="0.15">
      <c r="E126" s="93"/>
      <c r="F126" s="98" t="s">
        <v>27</v>
      </c>
      <c r="G126" s="62"/>
      <c r="H126" s="62">
        <f t="shared" si="21"/>
        <v>8.7983964529337877E-2</v>
      </c>
      <c r="I126" s="62">
        <f t="shared" si="21"/>
        <v>1.8545997963247185E-2</v>
      </c>
      <c r="J126" s="62">
        <f t="shared" si="21"/>
        <v>4.3552793399128209E-2</v>
      </c>
      <c r="K126" s="62">
        <f t="shared" si="21"/>
        <v>6.6328437982570598E-2</v>
      </c>
      <c r="L126" s="62">
        <f t="shared" si="21"/>
        <v>-1.4284013988183131E-2</v>
      </c>
      <c r="M126" s="62">
        <f t="shared" si="21"/>
        <v>4.5284706664661112E-2</v>
      </c>
      <c r="N126" s="62">
        <f t="shared" si="21"/>
        <v>3.9496921580432831E-2</v>
      </c>
      <c r="O126" s="62">
        <f t="shared" si="21"/>
        <v>3.2167055127029665E-2</v>
      </c>
      <c r="P126" s="62">
        <f t="shared" si="21"/>
        <v>2.1162250508458103E-2</v>
      </c>
      <c r="Q126" s="62">
        <f t="shared" si="21"/>
        <v>3.4046713512400517E-2</v>
      </c>
      <c r="R126" s="62">
        <f t="shared" si="21"/>
        <v>2.693230299749283E-2</v>
      </c>
      <c r="S126" s="62">
        <f t="shared" si="21"/>
        <v>3.0068321947091192E-2</v>
      </c>
      <c r="T126" s="62">
        <f t="shared" si="21"/>
        <v>3.062872457451582E-2</v>
      </c>
      <c r="U126" s="62">
        <f t="shared" si="21"/>
        <v>3.0167380974043478E-2</v>
      </c>
      <c r="V126" s="62">
        <f t="shared" si="21"/>
        <v>3.0319258401370952E-2</v>
      </c>
      <c r="W126" s="110"/>
      <c r="Z126" s="41"/>
      <c r="AA126" s="41"/>
      <c r="AB126" s="151"/>
      <c r="AC126" s="41"/>
      <c r="AD126" s="41"/>
      <c r="AE126" s="151"/>
      <c r="AF126" s="41"/>
      <c r="AG126" s="41"/>
      <c r="AH126" s="196"/>
    </row>
    <row r="127" spans="5:34" ht="14.25" customHeight="1" x14ac:dyDescent="0.15">
      <c r="E127" s="93"/>
      <c r="F127" s="127" t="s">
        <v>28</v>
      </c>
      <c r="G127" s="62"/>
      <c r="H127" s="62">
        <f t="shared" si="21"/>
        <v>0.13584275296146853</v>
      </c>
      <c r="I127" s="62">
        <f t="shared" si="21"/>
        <v>2.6015108336841397E-2</v>
      </c>
      <c r="J127" s="62">
        <f t="shared" si="21"/>
        <v>5.3861289615657393E-2</v>
      </c>
      <c r="K127" s="62">
        <f t="shared" si="21"/>
        <v>6.4301208507101304E-2</v>
      </c>
      <c r="L127" s="62">
        <f t="shared" si="21"/>
        <v>-7.4609824044684303E-2</v>
      </c>
      <c r="M127" s="62">
        <f t="shared" si="21"/>
        <v>1.3841432951691379E-2</v>
      </c>
      <c r="N127" s="62">
        <f t="shared" si="21"/>
        <v>2.6933648171128421E-2</v>
      </c>
      <c r="O127" s="62">
        <f t="shared" si="21"/>
        <v>-1.5682120425328794E-3</v>
      </c>
      <c r="P127" s="62">
        <f t="shared" si="21"/>
        <v>1.3131917111710578E-2</v>
      </c>
      <c r="Q127" s="62">
        <f t="shared" si="21"/>
        <v>1.3458720907736366E-2</v>
      </c>
      <c r="R127" s="62">
        <f t="shared" si="21"/>
        <v>2.3208952765146673E-2</v>
      </c>
      <c r="S127" s="62">
        <f t="shared" si="21"/>
        <v>2.9745456589270303E-2</v>
      </c>
      <c r="T127" s="62">
        <f t="shared" si="21"/>
        <v>3.0604896737459475E-2</v>
      </c>
      <c r="U127" s="62">
        <f t="shared" si="21"/>
        <v>2.9922869009414654E-2</v>
      </c>
      <c r="V127" s="62">
        <f t="shared" si="21"/>
        <v>3.0091074112048588E-2</v>
      </c>
      <c r="W127" s="110"/>
      <c r="Z127" s="41"/>
      <c r="AA127" s="41"/>
      <c r="AB127" s="151"/>
      <c r="AC127" s="41"/>
      <c r="AD127" s="41"/>
      <c r="AE127" s="151"/>
      <c r="AF127" s="41"/>
      <c r="AG127" s="41"/>
      <c r="AH127" s="196"/>
    </row>
    <row r="128" spans="5:34" ht="14.25" customHeight="1" x14ac:dyDescent="0.15">
      <c r="E128" s="93"/>
      <c r="F128" s="127" t="s">
        <v>12</v>
      </c>
      <c r="G128" s="62"/>
      <c r="H128" s="62">
        <f t="shared" si="21"/>
        <v>8.3833961165927784E-2</v>
      </c>
      <c r="I128" s="62">
        <f t="shared" si="21"/>
        <v>2.8961059312944792E-2</v>
      </c>
      <c r="J128" s="62">
        <f t="shared" si="21"/>
        <v>2.3541095005588542E-2</v>
      </c>
      <c r="K128" s="62">
        <f t="shared" si="21"/>
        <v>9.7999652598011799E-2</v>
      </c>
      <c r="L128" s="62">
        <f t="shared" si="21"/>
        <v>2.005535188699259E-2</v>
      </c>
      <c r="M128" s="62">
        <f t="shared" si="21"/>
        <v>5.9848640027196032E-2</v>
      </c>
      <c r="N128" s="62">
        <f t="shared" si="21"/>
        <v>4.7047758070581258E-2</v>
      </c>
      <c r="O128" s="62">
        <f t="shared" si="21"/>
        <v>5.306530342279836E-2</v>
      </c>
      <c r="P128" s="62">
        <f t="shared" si="21"/>
        <v>1.2575243199469233E-2</v>
      </c>
      <c r="Q128" s="62">
        <f t="shared" si="21"/>
        <v>4.8133053670110337E-2</v>
      </c>
      <c r="R128" s="62">
        <f t="shared" si="21"/>
        <v>2.7670896801821998E-2</v>
      </c>
      <c r="S128" s="62">
        <f t="shared" si="21"/>
        <v>2.793555350916832E-2</v>
      </c>
      <c r="T128" s="62">
        <f t="shared" si="21"/>
        <v>2.7829201871937492E-2</v>
      </c>
      <c r="U128" s="62">
        <f t="shared" si="21"/>
        <v>2.7265035500920298E-2</v>
      </c>
      <c r="V128" s="62">
        <f t="shared" si="21"/>
        <v>2.767659696067537E-2</v>
      </c>
      <c r="W128" s="110"/>
      <c r="Z128" s="41"/>
      <c r="AA128" s="41"/>
      <c r="AB128" s="151"/>
      <c r="AC128" s="41"/>
      <c r="AD128" s="41"/>
      <c r="AE128" s="151"/>
      <c r="AF128" s="41"/>
      <c r="AG128" s="41"/>
      <c r="AH128" s="196"/>
    </row>
    <row r="129" spans="5:44" ht="14.25" customHeight="1" x14ac:dyDescent="0.15">
      <c r="E129" s="103"/>
      <c r="F129" s="127" t="s">
        <v>29</v>
      </c>
      <c r="G129" s="62"/>
      <c r="H129" s="62">
        <f t="shared" si="21"/>
        <v>9.4690748262108881E-2</v>
      </c>
      <c r="I129" s="62">
        <f t="shared" si="21"/>
        <v>-1.8064310405794592E-2</v>
      </c>
      <c r="J129" s="62">
        <f t="shared" si="21"/>
        <v>0.10651742060720415</v>
      </c>
      <c r="K129" s="62">
        <f t="shared" si="21"/>
        <v>4.5614735485605573E-2</v>
      </c>
      <c r="L129" s="62">
        <f t="shared" si="21"/>
        <v>-3.6473104892467911E-2</v>
      </c>
      <c r="M129" s="62">
        <f t="shared" si="21"/>
        <v>6.2062035183648279E-2</v>
      </c>
      <c r="N129" s="62">
        <f t="shared" si="21"/>
        <v>5.4672159343820637E-2</v>
      </c>
      <c r="O129" s="62">
        <f t="shared" si="21"/>
        <v>4.5907204198126772E-2</v>
      </c>
      <c r="P129" s="62">
        <f t="shared" si="21"/>
        <v>2.2938782568956206E-2</v>
      </c>
      <c r="Q129" s="62">
        <f t="shared" si="21"/>
        <v>3.6095718625673623E-2</v>
      </c>
      <c r="R129" s="62">
        <f t="shared" si="21"/>
        <v>2.5370682604005212E-2</v>
      </c>
      <c r="S129" s="62">
        <f t="shared" si="21"/>
        <v>2.5913692797647325E-2</v>
      </c>
      <c r="T129" s="62">
        <f t="shared" si="21"/>
        <v>2.6937646547208205E-2</v>
      </c>
      <c r="U129" s="62">
        <f t="shared" si="21"/>
        <v>2.6387866392594939E-2</v>
      </c>
      <c r="V129" s="62">
        <f t="shared" si="21"/>
        <v>2.6413068579147714E-2</v>
      </c>
      <c r="W129" s="113"/>
      <c r="Z129" s="41"/>
      <c r="AA129" s="41"/>
      <c r="AB129" s="151"/>
      <c r="AC129" s="41"/>
      <c r="AD129" s="41"/>
      <c r="AE129" s="151"/>
      <c r="AF129" s="41"/>
      <c r="AG129" s="41"/>
      <c r="AH129" s="196"/>
    </row>
    <row r="130" spans="5:44" ht="14.25" customHeight="1" x14ac:dyDescent="0.15">
      <c r="E130" s="93"/>
      <c r="F130" s="127" t="s">
        <v>13</v>
      </c>
      <c r="G130" s="62"/>
      <c r="H130" s="62">
        <f t="shared" si="21"/>
        <v>7.1603703828596155E-2</v>
      </c>
      <c r="I130" s="62">
        <f t="shared" si="21"/>
        <v>3.7146962931478456E-2</v>
      </c>
      <c r="J130" s="62">
        <f t="shared" si="21"/>
        <v>3.0805003658467722E-2</v>
      </c>
      <c r="K130" s="62">
        <f t="shared" si="21"/>
        <v>4.7301632261653292E-2</v>
      </c>
      <c r="L130" s="62">
        <f t="shared" si="21"/>
        <v>1.5628169399596992E-2</v>
      </c>
      <c r="M130" s="62">
        <f t="shared" si="21"/>
        <v>6.5128873741872262E-2</v>
      </c>
      <c r="N130" s="62">
        <f t="shared" si="21"/>
        <v>6.1734600707485487E-2</v>
      </c>
      <c r="O130" s="62">
        <f t="shared" si="21"/>
        <v>2.7023471148236888E-2</v>
      </c>
      <c r="P130" s="62">
        <f t="shared" si="21"/>
        <v>3.3816440133740855E-2</v>
      </c>
      <c r="Q130" s="62">
        <f t="shared" si="21"/>
        <v>3.1530946169828988E-2</v>
      </c>
      <c r="R130" s="62">
        <f t="shared" si="21"/>
        <v>2.7992932232913326E-2</v>
      </c>
      <c r="S130" s="62">
        <f t="shared" si="21"/>
        <v>2.6901241011434207E-2</v>
      </c>
      <c r="T130" s="62">
        <f t="shared" si="21"/>
        <v>2.7525681895531173E-2</v>
      </c>
      <c r="U130" s="62">
        <f t="shared" si="21"/>
        <v>2.7028672617651406E-2</v>
      </c>
      <c r="V130" s="62">
        <f t="shared" si="21"/>
        <v>2.7151865174874112E-2</v>
      </c>
      <c r="W130" s="110"/>
      <c r="Z130" s="41"/>
      <c r="AA130" s="41"/>
      <c r="AB130" s="151"/>
      <c r="AC130" s="41"/>
      <c r="AD130" s="41"/>
      <c r="AE130" s="151"/>
      <c r="AF130" s="41"/>
      <c r="AG130" s="41"/>
      <c r="AH130" s="196"/>
    </row>
    <row r="131" spans="5:44" ht="14.25" customHeight="1" x14ac:dyDescent="0.15">
      <c r="E131" s="93"/>
      <c r="F131" s="127" t="s">
        <v>30</v>
      </c>
      <c r="G131" s="62"/>
      <c r="H131" s="62">
        <f t="shared" si="21"/>
        <v>-3.877974594415301E-3</v>
      </c>
      <c r="I131" s="62">
        <f t="shared" si="21"/>
        <v>-2.6666288578829467E-2</v>
      </c>
      <c r="J131" s="62">
        <f t="shared" si="21"/>
        <v>3.527260904995444E-3</v>
      </c>
      <c r="K131" s="62">
        <f t="shared" si="21"/>
        <v>5.8298173482937088E-2</v>
      </c>
      <c r="L131" s="62">
        <f t="shared" si="21"/>
        <v>6.3923349865325552E-2</v>
      </c>
      <c r="M131" s="62">
        <f t="shared" si="21"/>
        <v>6.0663357638485405E-2</v>
      </c>
      <c r="N131" s="62">
        <f t="shared" si="21"/>
        <v>3.8755590629409253E-2</v>
      </c>
      <c r="O131" s="62">
        <f t="shared" si="21"/>
        <v>5.147159823379055E-2</v>
      </c>
      <c r="P131" s="62">
        <f t="shared" si="21"/>
        <v>7.2704447389750904E-3</v>
      </c>
      <c r="Q131" s="62">
        <f t="shared" si="21"/>
        <v>3.9315373668584508E-2</v>
      </c>
      <c r="R131" s="62">
        <f t="shared" si="21"/>
        <v>3.1735419032461687E-2</v>
      </c>
      <c r="S131" s="62">
        <f t="shared" si="21"/>
        <v>3.7507783931265859E-2</v>
      </c>
      <c r="T131" s="62">
        <f t="shared" si="21"/>
        <v>3.8003913294365255E-2</v>
      </c>
      <c r="U131" s="62">
        <f t="shared" si="21"/>
        <v>3.833919326283719E-2</v>
      </c>
      <c r="V131" s="62">
        <f t="shared" si="21"/>
        <v>3.7950296829486918E-2</v>
      </c>
      <c r="W131" s="110"/>
      <c r="Z131" s="41"/>
      <c r="AA131" s="41"/>
      <c r="AB131" s="151"/>
      <c r="AC131" s="41"/>
      <c r="AD131" s="41"/>
      <c r="AE131" s="151"/>
      <c r="AF131" s="41"/>
      <c r="AG131" s="41"/>
      <c r="AH131" s="196"/>
    </row>
    <row r="132" spans="5:44" ht="14.25" customHeight="1" x14ac:dyDescent="0.15">
      <c r="E132" s="93"/>
      <c r="F132" s="127" t="s">
        <v>31</v>
      </c>
      <c r="G132" s="62"/>
      <c r="H132" s="62">
        <f t="shared" si="21"/>
        <v>8.616513253512359E-2</v>
      </c>
      <c r="I132" s="62">
        <f t="shared" si="21"/>
        <v>5.4994214854134693E-2</v>
      </c>
      <c r="J132" s="62">
        <f t="shared" si="21"/>
        <v>5.0319775872843087E-2</v>
      </c>
      <c r="K132" s="62">
        <f t="shared" si="21"/>
        <v>5.3747040132360757E-2</v>
      </c>
      <c r="L132" s="62">
        <f t="shared" si="21"/>
        <v>8.8642030672974048E-3</v>
      </c>
      <c r="M132" s="62">
        <f t="shared" si="21"/>
        <v>4.5645909080928249E-2</v>
      </c>
      <c r="N132" s="62">
        <f t="shared" si="21"/>
        <v>1.1819496714900124E-2</v>
      </c>
      <c r="O132" s="62">
        <f t="shared" si="21"/>
        <v>4.7900587640070214E-2</v>
      </c>
      <c r="P132" s="62">
        <f t="shared" si="21"/>
        <v>7.4425720162422326E-2</v>
      </c>
      <c r="Q132" s="62">
        <f t="shared" si="21"/>
        <v>5.2609380580110665E-2</v>
      </c>
      <c r="R132" s="62">
        <f t="shared" si="21"/>
        <v>3.016195573057967E-2</v>
      </c>
      <c r="S132" s="62">
        <f t="shared" si="21"/>
        <v>3.6256024750187521E-2</v>
      </c>
      <c r="T132" s="62">
        <f t="shared" si="21"/>
        <v>3.7025560274883684E-2</v>
      </c>
      <c r="U132" s="62">
        <f t="shared" si="21"/>
        <v>3.6394119294860916E-2</v>
      </c>
      <c r="V132" s="62">
        <f t="shared" si="21"/>
        <v>3.6558568106644262E-2</v>
      </c>
      <c r="W132" s="110"/>
      <c r="Z132" s="41"/>
      <c r="AA132" s="41"/>
      <c r="AB132" s="151"/>
      <c r="AC132" s="41"/>
      <c r="AD132" s="41"/>
      <c r="AE132" s="151"/>
      <c r="AF132" s="41"/>
      <c r="AG132" s="41"/>
      <c r="AH132" s="196"/>
    </row>
    <row r="133" spans="5:44" ht="14.25" customHeight="1" x14ac:dyDescent="0.15">
      <c r="E133" s="103"/>
      <c r="F133" s="98" t="s">
        <v>32</v>
      </c>
      <c r="G133" s="62"/>
      <c r="H133" s="62">
        <f t="shared" si="21"/>
        <v>3.4141696931126342E-2</v>
      </c>
      <c r="I133" s="62">
        <f t="shared" si="21"/>
        <v>2.4327151065251851E-2</v>
      </c>
      <c r="J133" s="62">
        <f t="shared" si="21"/>
        <v>3.9414971333369797E-2</v>
      </c>
      <c r="K133" s="62">
        <f t="shared" si="21"/>
        <v>8.0631155429803592E-2</v>
      </c>
      <c r="L133" s="62">
        <f t="shared" si="21"/>
        <v>3.5769979609397762E-2</v>
      </c>
      <c r="M133" s="62">
        <f t="shared" si="21"/>
        <v>6.1716642035071434E-2</v>
      </c>
      <c r="N133" s="62">
        <f t="shared" si="21"/>
        <v>2.5990099480921014E-2</v>
      </c>
      <c r="O133" s="62">
        <f t="shared" si="21"/>
        <v>2.2646651549486307E-2</v>
      </c>
      <c r="P133" s="62">
        <f t="shared" si="21"/>
        <v>3.7625134640402624E-2</v>
      </c>
      <c r="Q133" s="62">
        <f t="shared" si="21"/>
        <v>3.1435118513690297E-2</v>
      </c>
      <c r="R133" s="62">
        <f t="shared" si="21"/>
        <v>3.0110931354198289E-2</v>
      </c>
      <c r="S133" s="62">
        <f t="shared" si="21"/>
        <v>2.815609171473854E-2</v>
      </c>
      <c r="T133" s="62">
        <f t="shared" si="21"/>
        <v>2.9568098742025928E-2</v>
      </c>
      <c r="U133" s="62">
        <f t="shared" si="21"/>
        <v>3.0584764520437346E-2</v>
      </c>
      <c r="V133" s="62">
        <f t="shared" si="21"/>
        <v>2.9448986582617964E-2</v>
      </c>
      <c r="W133" s="110"/>
      <c r="Z133" s="41"/>
      <c r="AA133" s="41"/>
      <c r="AB133" s="151"/>
      <c r="AC133" s="41"/>
      <c r="AD133" s="41"/>
      <c r="AE133" s="151"/>
      <c r="AF133" s="41"/>
      <c r="AG133" s="41"/>
      <c r="AH133" s="196"/>
    </row>
    <row r="134" spans="5:44" ht="14.25" customHeight="1" x14ac:dyDescent="0.15">
      <c r="E134" s="93"/>
      <c r="F134" s="127" t="s">
        <v>33</v>
      </c>
      <c r="G134" s="62"/>
      <c r="H134" s="62">
        <f t="shared" si="21"/>
        <v>3.1872292547435066E-2</v>
      </c>
      <c r="I134" s="62">
        <f t="shared" si="21"/>
        <v>3.1283573078788152E-2</v>
      </c>
      <c r="J134" s="62">
        <f t="shared" si="21"/>
        <v>3.9531143855266127E-2</v>
      </c>
      <c r="K134" s="62">
        <f t="shared" si="21"/>
        <v>9.6316217434128104E-2</v>
      </c>
      <c r="L134" s="62">
        <f t="shared" si="21"/>
        <v>2.7198774470150511E-2</v>
      </c>
      <c r="M134" s="62">
        <f t="shared" si="21"/>
        <v>6.6452660483718784E-2</v>
      </c>
      <c r="N134" s="62">
        <f t="shared" si="21"/>
        <v>2.5602636230633413E-2</v>
      </c>
      <c r="O134" s="62">
        <f t="shared" si="21"/>
        <v>2.2803936992283447E-2</v>
      </c>
      <c r="P134" s="62">
        <f t="shared" si="21"/>
        <v>4.1864085153675124E-2</v>
      </c>
      <c r="Q134" s="62">
        <f t="shared" si="21"/>
        <v>3.6430904492069427E-2</v>
      </c>
      <c r="R134" s="62">
        <f t="shared" si="21"/>
        <v>2.8401515081929674E-2</v>
      </c>
      <c r="S134" s="62">
        <f t="shared" si="21"/>
        <v>2.5202599483031607E-2</v>
      </c>
      <c r="T134" s="62">
        <f t="shared" si="21"/>
        <v>2.6291690506290211E-2</v>
      </c>
      <c r="U134" s="62">
        <f t="shared" si="21"/>
        <v>2.7742413116494058E-2</v>
      </c>
      <c r="V134" s="62">
        <f t="shared" si="21"/>
        <v>2.6412234368602627E-2</v>
      </c>
      <c r="W134" s="110"/>
      <c r="Z134" s="41"/>
      <c r="AA134" s="41"/>
      <c r="AB134" s="151"/>
      <c r="AC134" s="41"/>
      <c r="AD134" s="41"/>
      <c r="AE134" s="41"/>
      <c r="AF134" s="41"/>
      <c r="AG134" s="41"/>
      <c r="AH134" s="41"/>
    </row>
    <row r="135" spans="5:44" ht="14.25" customHeight="1" x14ac:dyDescent="0.15">
      <c r="E135" s="93"/>
      <c r="F135" s="127" t="s">
        <v>34</v>
      </c>
      <c r="G135" s="62"/>
      <c r="H135" s="62">
        <f t="shared" si="21"/>
        <v>4.5971055758036172E-2</v>
      </c>
      <c r="I135" s="62">
        <f t="shared" si="21"/>
        <v>1.3331067535471863E-2</v>
      </c>
      <c r="J135" s="62">
        <f t="shared" si="21"/>
        <v>2.5952246853266248E-2</v>
      </c>
      <c r="K135" s="62">
        <f t="shared" si="21"/>
        <v>7.2846374952196591E-2</v>
      </c>
      <c r="L135" s="62">
        <f t="shared" si="21"/>
        <v>5.3645965089805125E-2</v>
      </c>
      <c r="M135" s="62">
        <f t="shared" si="21"/>
        <v>5.803825381862926E-2</v>
      </c>
      <c r="N135" s="62">
        <f t="shared" si="21"/>
        <v>1.8218892309914025E-2</v>
      </c>
      <c r="O135" s="62">
        <f t="shared" si="21"/>
        <v>2.0910403791692289E-2</v>
      </c>
      <c r="P135" s="62">
        <f t="shared" si="21"/>
        <v>5.2021730502083807E-2</v>
      </c>
      <c r="Q135" s="62">
        <f t="shared" si="21"/>
        <v>3.9488598616110648E-2</v>
      </c>
      <c r="R135" s="62">
        <f t="shared" si="21"/>
        <v>3.8702462410841409E-2</v>
      </c>
      <c r="S135" s="62">
        <f t="shared" si="21"/>
        <v>3.0228328964312823E-2</v>
      </c>
      <c r="T135" s="62">
        <f t="shared" si="21"/>
        <v>3.257795244011974E-2</v>
      </c>
      <c r="U135" s="62">
        <f t="shared" si="21"/>
        <v>3.2697000012047006E-2</v>
      </c>
      <c r="V135" s="62">
        <f t="shared" si="21"/>
        <v>3.1834427138828225E-2</v>
      </c>
      <c r="W135" s="110"/>
      <c r="Z135" s="41"/>
      <c r="AA135" s="41"/>
      <c r="AB135" s="151"/>
      <c r="AC135" s="41"/>
      <c r="AD135" s="41"/>
      <c r="AE135" s="41"/>
      <c r="AF135" s="41"/>
      <c r="AG135" s="41"/>
      <c r="AH135" s="41"/>
    </row>
    <row r="136" spans="5:44" ht="14.25" customHeight="1" x14ac:dyDescent="0.15">
      <c r="E136" s="93"/>
      <c r="F136" s="127" t="s">
        <v>35</v>
      </c>
      <c r="G136" s="62"/>
      <c r="H136" s="62">
        <f t="shared" si="21"/>
        <v>2.5415045613093712E-2</v>
      </c>
      <c r="I136" s="62">
        <f t="shared" si="21"/>
        <v>2.5971604749495336E-2</v>
      </c>
      <c r="J136" s="62">
        <f t="shared" si="21"/>
        <v>5.281845330366397E-2</v>
      </c>
      <c r="K136" s="62">
        <f t="shared" si="21"/>
        <v>6.6852386666010677E-2</v>
      </c>
      <c r="L136" s="62">
        <f t="shared" si="21"/>
        <v>3.014980529285527E-2</v>
      </c>
      <c r="M136" s="62">
        <f t="shared" si="21"/>
        <v>5.8803432461808969E-2</v>
      </c>
      <c r="N136" s="62">
        <f t="shared" si="21"/>
        <v>3.4378423530207813E-2</v>
      </c>
      <c r="O136" s="62">
        <f t="shared" si="21"/>
        <v>2.4151557137385371E-2</v>
      </c>
      <c r="P136" s="62">
        <f t="shared" si="21"/>
        <v>1.7452692885417731E-2</v>
      </c>
      <c r="Q136" s="62">
        <f t="shared" si="21"/>
        <v>1.6049150807666779E-2</v>
      </c>
      <c r="R136" s="62">
        <f t="shared" si="21"/>
        <v>2.3603635366064912E-2</v>
      </c>
      <c r="S136" s="62">
        <f t="shared" si="21"/>
        <v>3.0279607009986442E-2</v>
      </c>
      <c r="T136" s="62">
        <f t="shared" si="21"/>
        <v>3.1144492843431903E-2</v>
      </c>
      <c r="U136" s="62">
        <f t="shared" si="21"/>
        <v>3.2459946178591936E-2</v>
      </c>
      <c r="V136" s="62">
        <f t="shared" si="21"/>
        <v>3.1294682010670982E-2</v>
      </c>
      <c r="W136" s="110"/>
      <c r="Z136" s="41"/>
      <c r="AA136" s="41"/>
      <c r="AB136" s="151"/>
      <c r="AC136" s="41"/>
      <c r="AD136" s="41"/>
      <c r="AE136" s="41"/>
      <c r="AF136" s="41"/>
      <c r="AG136" s="41"/>
      <c r="AH136" s="41"/>
    </row>
    <row r="137" spans="5:44" ht="14.25" customHeight="1" x14ac:dyDescent="0.15">
      <c r="E137" s="93"/>
      <c r="F137" s="98" t="s">
        <v>36</v>
      </c>
      <c r="G137" s="62"/>
      <c r="H137" s="62">
        <f t="shared" si="21"/>
        <v>0.79761790716156655</v>
      </c>
      <c r="I137" s="62">
        <f t="shared" si="21"/>
        <v>0.35168911915112999</v>
      </c>
      <c r="J137" s="62">
        <f t="shared" si="21"/>
        <v>6.4780325687908036E-2</v>
      </c>
      <c r="K137" s="62">
        <f t="shared" si="21"/>
        <v>-5.4782918238338585E-3</v>
      </c>
      <c r="L137" s="62">
        <f t="shared" si="21"/>
        <v>9.4674860587860898E-2</v>
      </c>
      <c r="M137" s="62">
        <f t="shared" si="21"/>
        <v>0.1249086668813606</v>
      </c>
      <c r="N137" s="62">
        <f t="shared" si="21"/>
        <v>5.0828718694395647E-3</v>
      </c>
      <c r="O137" s="62">
        <f t="shared" si="21"/>
        <v>2.4075179004001024E-2</v>
      </c>
      <c r="P137" s="62">
        <f t="shared" si="21"/>
        <v>5.5314996947150696E-2</v>
      </c>
      <c r="Q137" s="62">
        <f t="shared" si="21"/>
        <v>3.1056299687666877E-2</v>
      </c>
      <c r="R137" s="62">
        <f t="shared" si="21"/>
        <v>1.9168621266376418E-2</v>
      </c>
      <c r="S137" s="62">
        <f t="shared" si="21"/>
        <v>2.0892850138330976E-2</v>
      </c>
      <c r="T137" s="62">
        <f t="shared" si="21"/>
        <v>2.1872229269087828E-2</v>
      </c>
      <c r="U137" s="62">
        <f t="shared" si="21"/>
        <v>2.2263937798171263E-2</v>
      </c>
      <c r="V137" s="62">
        <f t="shared" si="21"/>
        <v>2.1676339068526618E-2</v>
      </c>
      <c r="W137" s="110"/>
      <c r="Z137" s="41"/>
      <c r="AA137" s="41"/>
      <c r="AB137" s="151"/>
      <c r="AC137" s="41"/>
      <c r="AD137" s="41"/>
      <c r="AE137" s="41"/>
      <c r="AF137" s="41"/>
      <c r="AG137" s="41"/>
      <c r="AH137" s="41"/>
    </row>
    <row r="138" spans="5:44" ht="4.5" customHeight="1" x14ac:dyDescent="0.15">
      <c r="E138" s="92"/>
      <c r="F138" s="9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15"/>
    </row>
    <row r="139" spans="5:44" ht="3.75" customHeight="1" x14ac:dyDescent="0.15">
      <c r="E139" s="102"/>
      <c r="F139" s="133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111"/>
    </row>
    <row r="140" spans="5:44" ht="12.75" customHeight="1" x14ac:dyDescent="0.15">
      <c r="E140" s="230" t="s">
        <v>37</v>
      </c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</row>
    <row r="141" spans="5:44" ht="12.75" customHeight="1" x14ac:dyDescent="0.15">
      <c r="E141" s="230" t="s">
        <v>38</v>
      </c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</row>
    <row r="142" spans="5:44" ht="11.25" customHeight="1" x14ac:dyDescent="0.15"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</row>
    <row r="143" spans="5:44" ht="13" customHeight="1" x14ac:dyDescent="0.15">
      <c r="P143" s="65"/>
    </row>
    <row r="144" spans="5:44" ht="22.5" customHeight="1" x14ac:dyDescent="0.15">
      <c r="E144" s="232" t="s">
        <v>39</v>
      </c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4"/>
      <c r="Y144" s="38"/>
      <c r="Z144" s="38"/>
      <c r="AA144" s="38"/>
      <c r="AB144" s="38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</row>
    <row r="145" spans="4:44" ht="15" customHeight="1" x14ac:dyDescent="0.15">
      <c r="E145" s="221" t="s">
        <v>40</v>
      </c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3"/>
      <c r="Y145" s="38"/>
      <c r="Z145" s="38"/>
      <c r="AA145" s="38"/>
      <c r="AB145" s="38"/>
      <c r="AC145" s="236"/>
      <c r="AD145" s="236"/>
      <c r="AE145" s="236"/>
      <c r="AF145" s="236"/>
      <c r="AG145" s="236"/>
      <c r="AH145" s="236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</row>
    <row r="146" spans="4:44" ht="15" customHeight="1" x14ac:dyDescent="0.15">
      <c r="E146" s="105"/>
      <c r="F146" s="49"/>
      <c r="G146" s="49">
        <v>2009</v>
      </c>
      <c r="H146" s="49">
        <v>2010</v>
      </c>
      <c r="I146" s="49">
        <v>2011</v>
      </c>
      <c r="J146" s="49">
        <v>2012</v>
      </c>
      <c r="K146" s="49">
        <v>2013</v>
      </c>
      <c r="L146" s="49">
        <v>2014</v>
      </c>
      <c r="M146" s="49">
        <v>2015</v>
      </c>
      <c r="N146" s="49">
        <v>2016</v>
      </c>
      <c r="O146" s="49">
        <v>2017</v>
      </c>
      <c r="P146" s="49">
        <v>2018</v>
      </c>
      <c r="Q146" s="49">
        <v>2019</v>
      </c>
      <c r="R146" s="49">
        <v>2020</v>
      </c>
      <c r="S146" s="49">
        <v>2021</v>
      </c>
      <c r="T146" s="49">
        <v>2022</v>
      </c>
      <c r="U146" s="49">
        <v>2023</v>
      </c>
      <c r="V146" s="49">
        <v>2024</v>
      </c>
      <c r="W146" s="108"/>
      <c r="Y146" s="38"/>
      <c r="Z146" s="47"/>
      <c r="AA146" s="47"/>
      <c r="AB146" s="47"/>
      <c r="AC146" s="47"/>
      <c r="AD146" s="47"/>
      <c r="AE146" s="47"/>
      <c r="AF146" s="47"/>
      <c r="AG146" s="38"/>
      <c r="AH146" s="38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</row>
    <row r="147" spans="4:44" ht="18" customHeight="1" x14ac:dyDescent="0.15">
      <c r="E147" s="91" t="s">
        <v>6</v>
      </c>
      <c r="F147" s="97"/>
      <c r="G147" s="75">
        <v>12156.552593598801</v>
      </c>
      <c r="H147" s="75">
        <v>13295.7516640949</v>
      </c>
      <c r="I147" s="75">
        <v>14202.951894432799</v>
      </c>
      <c r="J147" s="75">
        <v>14814.350857847799</v>
      </c>
      <c r="K147" s="75">
        <v>15653.5516933286</v>
      </c>
      <c r="L147" s="75">
        <v>16458.844992885999</v>
      </c>
      <c r="M147" s="75">
        <v>17057.9025904839</v>
      </c>
      <c r="N147" s="75">
        <v>17338.312900000001</v>
      </c>
      <c r="O147" s="75">
        <v>17568.288168837102</v>
      </c>
      <c r="P147" s="75">
        <v>18095.791041435699</v>
      </c>
      <c r="Q147" s="75">
        <v>17883.507818501101</v>
      </c>
      <c r="R147" s="75">
        <v>18185.2659636729</v>
      </c>
      <c r="S147" s="75">
        <v>18702.071740012001</v>
      </c>
      <c r="T147" s="75">
        <v>19232.158861328298</v>
      </c>
      <c r="U147" s="75">
        <v>19786.448042972701</v>
      </c>
      <c r="V147" s="75">
        <v>20359.490742792299</v>
      </c>
      <c r="W147" s="112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40"/>
      <c r="AL147" s="40"/>
      <c r="AM147" s="40"/>
      <c r="AN147" s="40"/>
      <c r="AO147" s="40"/>
      <c r="AP147" s="40"/>
      <c r="AQ147" s="40"/>
      <c r="AR147" s="199"/>
    </row>
    <row r="148" spans="4:44" ht="14.25" customHeight="1" x14ac:dyDescent="0.15">
      <c r="E148" s="93"/>
      <c r="F148" s="98" t="s">
        <v>41</v>
      </c>
      <c r="G148" s="56">
        <v>243.34233424417101</v>
      </c>
      <c r="H148" s="56">
        <v>382.26522539776897</v>
      </c>
      <c r="I148" s="56">
        <v>469.716384459062</v>
      </c>
      <c r="J148" s="56">
        <v>670.81677506336496</v>
      </c>
      <c r="K148" s="56">
        <v>819.23418472904996</v>
      </c>
      <c r="L148" s="56">
        <v>995.75206481269402</v>
      </c>
      <c r="M148" s="56">
        <v>1162.06693687195</v>
      </c>
      <c r="N148" s="56">
        <v>1360.7570000000001</v>
      </c>
      <c r="O148" s="56">
        <v>1511.801027</v>
      </c>
      <c r="P148" s="56">
        <v>1555.643256783</v>
      </c>
      <c r="Q148" s="56">
        <v>1538.53118095839</v>
      </c>
      <c r="R148" s="56">
        <v>1595.7839457114601</v>
      </c>
      <c r="S148" s="56">
        <v>1666.98211943979</v>
      </c>
      <c r="T148" s="56">
        <v>1746.01698395214</v>
      </c>
      <c r="U148" s="56">
        <v>1841.5048186070401</v>
      </c>
      <c r="V148" s="56">
        <v>1931.5650351449201</v>
      </c>
      <c r="W148" s="110"/>
      <c r="Y148" s="38"/>
      <c r="Z148" s="38"/>
      <c r="AA148" s="38"/>
      <c r="AB148" s="38"/>
      <c r="AC148" s="38"/>
      <c r="AD148" s="38"/>
      <c r="AE148" s="38"/>
      <c r="AF148" s="38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199"/>
    </row>
    <row r="149" spans="4:44" ht="14.25" customHeight="1" x14ac:dyDescent="0.15">
      <c r="E149" s="93"/>
      <c r="F149" s="98" t="s">
        <v>42</v>
      </c>
      <c r="G149" s="56">
        <v>152.74099562428401</v>
      </c>
      <c r="H149" s="56">
        <v>182.06678584273601</v>
      </c>
      <c r="I149" s="56">
        <v>184.18182044874499</v>
      </c>
      <c r="J149" s="56">
        <v>189.79002722347599</v>
      </c>
      <c r="K149" s="56">
        <v>239.737879031186</v>
      </c>
      <c r="L149" s="56">
        <v>261.95295128621598</v>
      </c>
      <c r="M149" s="56">
        <v>291.16535132674898</v>
      </c>
      <c r="N149" s="56">
        <v>318.81752231547</v>
      </c>
      <c r="O149" s="56">
        <v>333.11700578517798</v>
      </c>
      <c r="P149" s="56">
        <v>353.10402613228899</v>
      </c>
      <c r="Q149" s="56">
        <v>371.11233146503599</v>
      </c>
      <c r="R149" s="56">
        <v>387.31660861539001</v>
      </c>
      <c r="S149" s="56">
        <v>405.244115409524</v>
      </c>
      <c r="T149" s="56">
        <v>425.734605756299</v>
      </c>
      <c r="U149" s="56">
        <v>446.82657051233298</v>
      </c>
      <c r="V149" s="56">
        <v>468.63055799579598</v>
      </c>
      <c r="W149" s="110"/>
      <c r="Y149" s="38"/>
      <c r="Z149" s="38"/>
      <c r="AA149" s="38"/>
      <c r="AB149" s="38"/>
      <c r="AC149" s="38"/>
      <c r="AD149" s="38"/>
      <c r="AE149" s="38"/>
      <c r="AF149" s="38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199"/>
    </row>
    <row r="150" spans="4:44" ht="14.25" customHeight="1" x14ac:dyDescent="0.15">
      <c r="E150" s="93"/>
      <c r="F150" s="152" t="s">
        <v>43</v>
      </c>
      <c r="G150" s="56">
        <v>438.880752647576</v>
      </c>
      <c r="H150" s="56">
        <v>523.49843571045096</v>
      </c>
      <c r="I150" s="56">
        <v>548.49215472092203</v>
      </c>
      <c r="J150" s="56">
        <v>557.66857590702</v>
      </c>
      <c r="K150" s="56">
        <v>535.57721191399605</v>
      </c>
      <c r="L150" s="56">
        <v>574.98622080270297</v>
      </c>
      <c r="M150" s="56">
        <v>537.41056098958404</v>
      </c>
      <c r="N150" s="56">
        <v>547.679093272557</v>
      </c>
      <c r="O150" s="56">
        <v>553.70356329855497</v>
      </c>
      <c r="P150" s="56">
        <v>562.00911674803297</v>
      </c>
      <c r="Q150" s="56">
        <v>555.26500734705701</v>
      </c>
      <c r="R150" s="56">
        <v>557.93313592409697</v>
      </c>
      <c r="S150" s="56">
        <v>563.15134867242602</v>
      </c>
      <c r="T150" s="56">
        <v>569.62557910135399</v>
      </c>
      <c r="U150" s="56">
        <v>578.99519659899295</v>
      </c>
      <c r="V150" s="56">
        <v>586.19363493533797</v>
      </c>
      <c r="W150" s="110"/>
      <c r="Y150" s="38"/>
      <c r="Z150" s="38"/>
      <c r="AA150" s="38"/>
      <c r="AB150" s="38"/>
      <c r="AC150" s="38"/>
      <c r="AD150" s="38"/>
      <c r="AE150" s="38"/>
      <c r="AF150" s="38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199"/>
    </row>
    <row r="151" spans="4:44" ht="14.25" customHeight="1" x14ac:dyDescent="0.15">
      <c r="E151" s="93"/>
      <c r="F151" s="152" t="s">
        <v>44</v>
      </c>
      <c r="G151" s="56">
        <v>282.174819140907</v>
      </c>
      <c r="H151" s="56">
        <v>416.78242606362699</v>
      </c>
      <c r="I151" s="56">
        <v>394.421810520669</v>
      </c>
      <c r="J151" s="56">
        <v>387.892651280888</v>
      </c>
      <c r="K151" s="56">
        <v>389.27032901606498</v>
      </c>
      <c r="L151" s="56">
        <v>397.21881644135902</v>
      </c>
      <c r="M151" s="56">
        <v>438.18209850730301</v>
      </c>
      <c r="N151" s="56">
        <v>470.01882059219099</v>
      </c>
      <c r="O151" s="56">
        <v>532.53132373095298</v>
      </c>
      <c r="P151" s="56">
        <v>516.55538401902402</v>
      </c>
      <c r="Q151" s="56">
        <v>512.42294094687202</v>
      </c>
      <c r="R151" s="56">
        <v>524.89328761093805</v>
      </c>
      <c r="S151" s="56">
        <v>545.63587011284301</v>
      </c>
      <c r="T151" s="56">
        <v>566.14616043121703</v>
      </c>
      <c r="U151" s="56">
        <v>588.79144919291605</v>
      </c>
      <c r="V151" s="56">
        <v>611.77520434761902</v>
      </c>
      <c r="W151" s="110"/>
      <c r="Y151" s="38"/>
      <c r="Z151" s="38"/>
      <c r="AA151" s="38"/>
      <c r="AB151" s="38"/>
      <c r="AC151" s="38"/>
      <c r="AD151" s="38"/>
      <c r="AE151" s="38"/>
      <c r="AF151" s="38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199"/>
    </row>
    <row r="152" spans="4:44" ht="14.25" customHeight="1" x14ac:dyDescent="0.15">
      <c r="E152" s="103"/>
      <c r="F152" s="152" t="s">
        <v>45</v>
      </c>
      <c r="G152" s="56">
        <v>361.82228178190002</v>
      </c>
      <c r="H152" s="56">
        <v>494.323732505073</v>
      </c>
      <c r="I152" s="56">
        <v>550.29764991084198</v>
      </c>
      <c r="J152" s="56">
        <v>522.38014726240795</v>
      </c>
      <c r="K152" s="56">
        <v>553.03562060927504</v>
      </c>
      <c r="L152" s="56">
        <v>588.58186417453805</v>
      </c>
      <c r="M152" s="56">
        <v>609.68120093341895</v>
      </c>
      <c r="N152" s="56">
        <v>603.89801096966301</v>
      </c>
      <c r="O152" s="56">
        <v>601.48241892578403</v>
      </c>
      <c r="P152" s="56">
        <v>613.51206730429999</v>
      </c>
      <c r="Q152" s="56">
        <v>610.44450696777801</v>
      </c>
      <c r="R152" s="56">
        <v>614.59658076034896</v>
      </c>
      <c r="S152" s="56">
        <v>625.6146593062</v>
      </c>
      <c r="T152" s="56">
        <v>637.73301850528003</v>
      </c>
      <c r="U152" s="56">
        <v>647.16071451792004</v>
      </c>
      <c r="V152" s="56">
        <v>658.39559682175695</v>
      </c>
      <c r="W152" s="113"/>
      <c r="Y152" s="38"/>
      <c r="Z152" s="38"/>
      <c r="AA152" s="38"/>
      <c r="AB152" s="38"/>
      <c r="AC152" s="38"/>
      <c r="AD152" s="38"/>
      <c r="AE152" s="38"/>
      <c r="AF152" s="38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200"/>
    </row>
    <row r="153" spans="4:44" ht="14.25" customHeight="1" x14ac:dyDescent="0.15">
      <c r="E153" s="93"/>
      <c r="F153" s="152" t="s">
        <v>46</v>
      </c>
      <c r="G153" s="56">
        <v>591.30622382424804</v>
      </c>
      <c r="H153" s="56">
        <v>610.21053595942601</v>
      </c>
      <c r="I153" s="56">
        <v>655.65828106259903</v>
      </c>
      <c r="J153" s="56">
        <v>635.43384983047497</v>
      </c>
      <c r="K153" s="56">
        <v>652.012023338321</v>
      </c>
      <c r="L153" s="56">
        <v>686.32576795339799</v>
      </c>
      <c r="M153" s="56">
        <v>704.71287616156701</v>
      </c>
      <c r="N153" s="56">
        <v>692.65083510328895</v>
      </c>
      <c r="O153" s="56">
        <v>720.35686850742002</v>
      </c>
      <c r="P153" s="56">
        <v>750.50345802740401</v>
      </c>
      <c r="Q153" s="56">
        <v>754.25597531754102</v>
      </c>
      <c r="R153" s="56">
        <v>761.72707910562303</v>
      </c>
      <c r="S153" s="56">
        <v>774.855913098879</v>
      </c>
      <c r="T153" s="56">
        <v>788.89796302228103</v>
      </c>
      <c r="U153" s="56">
        <v>804.09144515533796</v>
      </c>
      <c r="V153" s="56">
        <v>818.73043366994796</v>
      </c>
      <c r="W153" s="110"/>
      <c r="Y153" s="38"/>
      <c r="Z153" s="38"/>
      <c r="AA153" s="38"/>
      <c r="AB153" s="38"/>
      <c r="AC153" s="38"/>
      <c r="AD153" s="38"/>
      <c r="AE153" s="38"/>
      <c r="AF153" s="38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199"/>
    </row>
    <row r="154" spans="4:44" ht="14.25" customHeight="1" x14ac:dyDescent="0.15">
      <c r="E154" s="93"/>
      <c r="F154" s="152" t="s">
        <v>47</v>
      </c>
      <c r="G154" s="56">
        <v>337.95921331613198</v>
      </c>
      <c r="H154" s="56">
        <v>380.24033391825299</v>
      </c>
      <c r="I154" s="56">
        <v>408.54541938208098</v>
      </c>
      <c r="J154" s="56">
        <v>398.59120587771099</v>
      </c>
      <c r="K154" s="56">
        <v>421.22157129524498</v>
      </c>
      <c r="L154" s="56">
        <v>438.69253251648303</v>
      </c>
      <c r="M154" s="56">
        <v>435.995671788305</v>
      </c>
      <c r="N154" s="56">
        <v>423.41488368109202</v>
      </c>
      <c r="O154" s="56">
        <v>442.04513856305999</v>
      </c>
      <c r="P154" s="56">
        <v>416.16024907431103</v>
      </c>
      <c r="Q154" s="56">
        <v>429.47737704468898</v>
      </c>
      <c r="R154" s="56">
        <v>436.44091252327001</v>
      </c>
      <c r="S154" s="56">
        <v>443.18106005059201</v>
      </c>
      <c r="T154" s="56">
        <v>449.62903275906399</v>
      </c>
      <c r="U154" s="56">
        <v>456.17365548810699</v>
      </c>
      <c r="V154" s="56">
        <v>462.94758162096599</v>
      </c>
      <c r="W154" s="110"/>
      <c r="Y154" s="38"/>
      <c r="Z154" s="38"/>
      <c r="AA154" s="38"/>
      <c r="AB154" s="38"/>
      <c r="AC154" s="38"/>
      <c r="AD154" s="38"/>
      <c r="AE154" s="38"/>
      <c r="AF154" s="38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199"/>
    </row>
    <row r="155" spans="4:44" ht="14.25" customHeight="1" x14ac:dyDescent="0.15">
      <c r="E155" s="93"/>
      <c r="F155" s="152" t="s">
        <v>48</v>
      </c>
      <c r="G155" s="56">
        <v>275.307580008591</v>
      </c>
      <c r="H155" s="56">
        <v>377.53111785754299</v>
      </c>
      <c r="I155" s="56">
        <v>445.06640853827901</v>
      </c>
      <c r="J155" s="56">
        <v>373.30020120496198</v>
      </c>
      <c r="K155" s="56">
        <v>388.27130878837897</v>
      </c>
      <c r="L155" s="56">
        <v>445.257437622076</v>
      </c>
      <c r="M155" s="56">
        <v>441.25509416234399</v>
      </c>
      <c r="N155" s="56">
        <v>442.36270339296198</v>
      </c>
      <c r="O155" s="56">
        <v>449.66168455000002</v>
      </c>
      <c r="P155" s="56">
        <v>480.27390173766997</v>
      </c>
      <c r="Q155" s="56">
        <v>509.570609743668</v>
      </c>
      <c r="R155" s="56">
        <v>519.72516745087603</v>
      </c>
      <c r="S155" s="56">
        <v>533.74533410359095</v>
      </c>
      <c r="T155" s="56">
        <v>548.78643680550897</v>
      </c>
      <c r="U155" s="56">
        <v>564.10617369049999</v>
      </c>
      <c r="V155" s="56">
        <v>579.72666420727705</v>
      </c>
      <c r="W155" s="110"/>
      <c r="Y155" s="38"/>
      <c r="Z155" s="38"/>
      <c r="AA155" s="38"/>
      <c r="AB155" s="38"/>
      <c r="AC155" s="38"/>
      <c r="AD155" s="38"/>
      <c r="AE155" s="38"/>
      <c r="AF155" s="38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199"/>
    </row>
    <row r="156" spans="4:44" ht="14.25" customHeight="1" x14ac:dyDescent="0.15">
      <c r="D156" s="110"/>
      <c r="E156" s="173"/>
      <c r="F156" s="153" t="s">
        <v>49</v>
      </c>
      <c r="G156" s="56">
        <v>135.94571528521899</v>
      </c>
      <c r="H156" s="56">
        <v>192.81189465464001</v>
      </c>
      <c r="I156" s="56">
        <v>185.302653199926</v>
      </c>
      <c r="J156" s="56">
        <v>164.134224453923</v>
      </c>
      <c r="K156" s="56">
        <v>157.18352150755601</v>
      </c>
      <c r="L156" s="56">
        <v>177.879446197216</v>
      </c>
      <c r="M156" s="56">
        <v>176.38837168523099</v>
      </c>
      <c r="N156" s="56">
        <v>177</v>
      </c>
      <c r="O156" s="56">
        <v>187.089</v>
      </c>
      <c r="P156" s="56">
        <v>199.249785</v>
      </c>
      <c r="Q156" s="56">
        <v>200.24603392500001</v>
      </c>
      <c r="R156" s="56">
        <v>204.83589706411101</v>
      </c>
      <c r="S156" s="56">
        <v>208.93025654533</v>
      </c>
      <c r="T156" s="56">
        <v>214.05922251232201</v>
      </c>
      <c r="U156" s="56">
        <v>217.95255672625399</v>
      </c>
      <c r="V156" s="56">
        <v>222.50960338661901</v>
      </c>
      <c r="W156" s="117"/>
      <c r="Y156" s="197"/>
      <c r="Z156" s="38"/>
      <c r="AA156" s="38"/>
      <c r="AB156" s="38"/>
      <c r="AC156" s="38"/>
      <c r="AD156" s="38"/>
      <c r="AE156" s="38"/>
      <c r="AF156" s="38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199"/>
    </row>
    <row r="157" spans="4:44" ht="14.25" customHeight="1" x14ac:dyDescent="0.15">
      <c r="E157" s="93"/>
      <c r="F157" s="152" t="s">
        <v>50</v>
      </c>
      <c r="G157" s="56">
        <v>149.916159284022</v>
      </c>
      <c r="H157" s="56">
        <v>182.76031170754899</v>
      </c>
      <c r="I157" s="56">
        <v>208.79134389172199</v>
      </c>
      <c r="J157" s="56">
        <v>225.324655540837</v>
      </c>
      <c r="K157" s="56">
        <v>241.13935230929499</v>
      </c>
      <c r="L157" s="56">
        <v>268.00452013063898</v>
      </c>
      <c r="M157" s="56">
        <v>276.26290519586701</v>
      </c>
      <c r="N157" s="56">
        <v>278.71834048606502</v>
      </c>
      <c r="O157" s="56">
        <v>281.366164720683</v>
      </c>
      <c r="P157" s="56">
        <v>278.73171270962303</v>
      </c>
      <c r="Q157" s="56">
        <v>260.33541967078702</v>
      </c>
      <c r="R157" s="56">
        <v>265.33957005040799</v>
      </c>
      <c r="S157" s="56">
        <v>269.214642323166</v>
      </c>
      <c r="T157" s="56">
        <v>272.85224698805001</v>
      </c>
      <c r="U157" s="56">
        <v>276.67559136606502</v>
      </c>
      <c r="V157" s="56">
        <v>280.56091175880698</v>
      </c>
      <c r="W157" s="110"/>
      <c r="Y157" s="38"/>
      <c r="Z157" s="38"/>
      <c r="AA157" s="38"/>
      <c r="AB157" s="38"/>
      <c r="AC157" s="38"/>
      <c r="AD157" s="38"/>
      <c r="AE157" s="38"/>
      <c r="AF157" s="38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199"/>
    </row>
    <row r="158" spans="4:44" ht="14.25" customHeight="1" x14ac:dyDescent="0.15">
      <c r="E158" s="93"/>
      <c r="F158" s="152" t="s">
        <v>51</v>
      </c>
      <c r="G158" s="56">
        <v>89.969692645483505</v>
      </c>
      <c r="H158" s="56">
        <v>118.73711580220601</v>
      </c>
      <c r="I158" s="56">
        <v>160.18765416758399</v>
      </c>
      <c r="J158" s="56">
        <v>182.974514267817</v>
      </c>
      <c r="K158" s="56">
        <v>206.42499615209499</v>
      </c>
      <c r="L158" s="56">
        <v>220.29604978136399</v>
      </c>
      <c r="M158" s="56">
        <v>224.70569367213</v>
      </c>
      <c r="N158" s="56">
        <v>183.56174259200799</v>
      </c>
      <c r="O158" s="56">
        <v>188.885033127176</v>
      </c>
      <c r="P158" s="56">
        <v>208.48165238755499</v>
      </c>
      <c r="Q158" s="56">
        <v>180.75359262001001</v>
      </c>
      <c r="R158" s="56">
        <v>184.83487663466701</v>
      </c>
      <c r="S158" s="56">
        <v>191.11925543209301</v>
      </c>
      <c r="T158" s="56">
        <v>199.07672265625499</v>
      </c>
      <c r="U158" s="56">
        <v>207.59178548873899</v>
      </c>
      <c r="V158" s="56">
        <v>215.78535489170301</v>
      </c>
      <c r="W158" s="110"/>
      <c r="Y158" s="38"/>
      <c r="Z158" s="38"/>
      <c r="AA158" s="38"/>
      <c r="AB158" s="38"/>
      <c r="AC158" s="38"/>
      <c r="AD158" s="38"/>
      <c r="AE158" s="38"/>
      <c r="AF158" s="38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199"/>
    </row>
    <row r="159" spans="4:44" ht="14.25" customHeight="1" x14ac:dyDescent="0.15">
      <c r="D159" s="110"/>
      <c r="E159" s="173"/>
      <c r="F159" s="153" t="s">
        <v>52</v>
      </c>
      <c r="G159" s="56">
        <v>119.81502251214199</v>
      </c>
      <c r="H159" s="56">
        <v>130.95822185242699</v>
      </c>
      <c r="I159" s="56">
        <v>156.358211033657</v>
      </c>
      <c r="J159" s="56">
        <v>197.50900022084701</v>
      </c>
      <c r="K159" s="56">
        <v>225.14822964020101</v>
      </c>
      <c r="L159" s="56">
        <v>274.40959734097498</v>
      </c>
      <c r="M159" s="56">
        <v>286.41439138957003</v>
      </c>
      <c r="N159" s="56">
        <v>290.67337338953303</v>
      </c>
      <c r="O159" s="56">
        <v>264.222096411086</v>
      </c>
      <c r="P159" s="56">
        <v>258.623721153529</v>
      </c>
      <c r="Q159" s="56">
        <v>252.416751845844</v>
      </c>
      <c r="R159" s="56">
        <v>256.20300312353203</v>
      </c>
      <c r="S159" s="56">
        <v>264.63428256991</v>
      </c>
      <c r="T159" s="56">
        <v>272.27644461183797</v>
      </c>
      <c r="U159" s="56">
        <v>277.57674972202301</v>
      </c>
      <c r="V159" s="56">
        <v>285.09476995685998</v>
      </c>
      <c r="W159" s="117"/>
      <c r="Y159" s="197"/>
      <c r="Z159" s="38"/>
      <c r="AA159" s="38"/>
      <c r="AB159" s="38"/>
      <c r="AC159" s="38"/>
      <c r="AD159" s="38"/>
      <c r="AE159" s="38"/>
      <c r="AF159" s="38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199"/>
    </row>
    <row r="160" spans="4:44" ht="14.25" customHeight="1" x14ac:dyDescent="0.15">
      <c r="E160" s="93"/>
      <c r="F160" s="152" t="s">
        <v>9</v>
      </c>
      <c r="G160" s="56">
        <v>1233</v>
      </c>
      <c r="H160" s="56">
        <v>1355.97</v>
      </c>
      <c r="I160" s="56">
        <v>1475.5</v>
      </c>
      <c r="J160" s="56">
        <v>1543</v>
      </c>
      <c r="K160" s="56">
        <v>1567.35751705444</v>
      </c>
      <c r="L160" s="56">
        <v>1625.04549029897</v>
      </c>
      <c r="M160" s="56">
        <v>1579.43365029948</v>
      </c>
      <c r="N160" s="56">
        <v>1541.8207</v>
      </c>
      <c r="O160" s="56">
        <v>1657.4572525000001</v>
      </c>
      <c r="P160" s="56">
        <v>1722.0980853475</v>
      </c>
      <c r="Q160" s="56">
        <v>1731.6584646717599</v>
      </c>
      <c r="R160" s="56">
        <v>1776.9847877017201</v>
      </c>
      <c r="S160" s="56">
        <v>1827.76316563974</v>
      </c>
      <c r="T160" s="56">
        <v>1885.9404559872901</v>
      </c>
      <c r="U160" s="56">
        <v>1942.9376725484201</v>
      </c>
      <c r="V160" s="56">
        <v>2001.63222046581</v>
      </c>
      <c r="W160" s="110"/>
      <c r="Y160" s="38"/>
      <c r="Z160" s="38"/>
      <c r="AA160" s="38"/>
      <c r="AB160" s="38"/>
      <c r="AC160" s="38"/>
      <c r="AD160" s="38"/>
      <c r="AE160" s="38"/>
      <c r="AF160" s="38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199"/>
    </row>
    <row r="161" spans="4:44" ht="14.25" customHeight="1" x14ac:dyDescent="0.15">
      <c r="E161" s="93"/>
      <c r="F161" s="152" t="s">
        <v>8</v>
      </c>
      <c r="G161" s="56">
        <v>6254</v>
      </c>
      <c r="H161" s="56">
        <v>6367.4598231158798</v>
      </c>
      <c r="I161" s="56">
        <v>6582.5151243173104</v>
      </c>
      <c r="J161" s="56">
        <v>7074.3508578478304</v>
      </c>
      <c r="K161" s="56">
        <v>7476.7671267991</v>
      </c>
      <c r="L161" s="56">
        <v>7571.9957049057903</v>
      </c>
      <c r="M161" s="56">
        <v>7799.2625100058904</v>
      </c>
      <c r="N161" s="56">
        <v>7948.5541999999996</v>
      </c>
      <c r="O161" s="56">
        <v>7710.0236475664096</v>
      </c>
      <c r="P161" s="56">
        <v>7953.4290941200898</v>
      </c>
      <c r="Q161" s="56">
        <v>7722.8731087145297</v>
      </c>
      <c r="R161" s="56">
        <v>7813.8517858034102</v>
      </c>
      <c r="S161" s="56">
        <v>8051.5112480821999</v>
      </c>
      <c r="T161" s="56">
        <v>8280.3537528144807</v>
      </c>
      <c r="U161" s="56">
        <v>8506.9261815127193</v>
      </c>
      <c r="V161" s="56">
        <v>8751.4657898092391</v>
      </c>
      <c r="W161" s="110"/>
      <c r="Y161" s="38"/>
      <c r="Z161" s="38"/>
      <c r="AA161" s="38"/>
      <c r="AB161" s="38"/>
      <c r="AC161" s="38"/>
      <c r="AD161" s="38"/>
      <c r="AE161" s="38"/>
      <c r="AF161" s="38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199"/>
    </row>
    <row r="162" spans="4:44" ht="14.25" customHeight="1" x14ac:dyDescent="0.15">
      <c r="E162" s="93"/>
      <c r="F162" s="98" t="s">
        <v>53</v>
      </c>
      <c r="G162" s="56">
        <v>1490.37180328417</v>
      </c>
      <c r="H162" s="56">
        <v>1580.1357037073501</v>
      </c>
      <c r="I162" s="56">
        <v>1777.9169787794201</v>
      </c>
      <c r="J162" s="56">
        <v>1691.1841718662699</v>
      </c>
      <c r="K162" s="56">
        <v>1781.1708211443799</v>
      </c>
      <c r="L162" s="56">
        <v>1932.4465286216</v>
      </c>
      <c r="M162" s="56">
        <v>2094.9652774944698</v>
      </c>
      <c r="N162" s="56">
        <v>2058.3856742051698</v>
      </c>
      <c r="O162" s="56">
        <v>2134.5459441507601</v>
      </c>
      <c r="P162" s="56">
        <v>2227.4155308914101</v>
      </c>
      <c r="Q162" s="56">
        <v>2254.1445172621102</v>
      </c>
      <c r="R162" s="56">
        <v>2284.7993255930701</v>
      </c>
      <c r="S162" s="56">
        <v>2330.4884692256901</v>
      </c>
      <c r="T162" s="56">
        <v>2375.0302354249302</v>
      </c>
      <c r="U162" s="56">
        <v>2429.1374818453701</v>
      </c>
      <c r="V162" s="56">
        <v>2484.4773837796401</v>
      </c>
      <c r="W162" s="110"/>
      <c r="Y162" s="38"/>
      <c r="Z162" s="38"/>
      <c r="AA162" s="38"/>
      <c r="AB162" s="38"/>
      <c r="AC162" s="38"/>
      <c r="AD162" s="38"/>
      <c r="AE162" s="38"/>
      <c r="AF162" s="38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199"/>
    </row>
    <row r="163" spans="4:44" ht="4.5" customHeight="1" x14ac:dyDescent="0.15">
      <c r="E163" s="92"/>
      <c r="F163" s="9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15"/>
      <c r="Y163" s="38"/>
      <c r="Z163" s="38"/>
      <c r="AA163" s="38"/>
      <c r="AB163" s="38"/>
      <c r="AC163" s="191"/>
      <c r="AD163" s="174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199"/>
    </row>
    <row r="164" spans="4:44" ht="3.75" customHeight="1" x14ac:dyDescent="0.15">
      <c r="Q164" s="111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</row>
    <row r="165" spans="4:44" ht="12.75" customHeight="1" x14ac:dyDescent="0.15">
      <c r="E165" s="230" t="s">
        <v>54</v>
      </c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</row>
    <row r="166" spans="4:44" ht="13" customHeight="1" x14ac:dyDescent="0.15">
      <c r="I166" s="192"/>
      <c r="P166" s="65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</row>
    <row r="167" spans="4:44" ht="22.5" customHeight="1" x14ac:dyDescent="0.15">
      <c r="E167" s="232" t="s">
        <v>39</v>
      </c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4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</row>
    <row r="168" spans="4:44" ht="15" customHeight="1" x14ac:dyDescent="0.15">
      <c r="E168" s="221" t="s">
        <v>1</v>
      </c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3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</row>
    <row r="169" spans="4:44" ht="14" customHeight="1" x14ac:dyDescent="0.15">
      <c r="E169" s="105"/>
      <c r="F169" s="49"/>
      <c r="G169" s="49">
        <v>2009</v>
      </c>
      <c r="H169" s="49">
        <v>2010</v>
      </c>
      <c r="I169" s="49">
        <v>2011</v>
      </c>
      <c r="J169" s="49">
        <v>2012</v>
      </c>
      <c r="K169" s="49">
        <v>2013</v>
      </c>
      <c r="L169" s="49">
        <v>2014</v>
      </c>
      <c r="M169" s="49">
        <v>2015</v>
      </c>
      <c r="N169" s="49">
        <v>2016</v>
      </c>
      <c r="O169" s="49">
        <v>2017</v>
      </c>
      <c r="P169" s="49">
        <v>2018</v>
      </c>
      <c r="Q169" s="49">
        <v>2019</v>
      </c>
      <c r="R169" s="49">
        <v>2020</v>
      </c>
      <c r="S169" s="49">
        <v>2021</v>
      </c>
      <c r="T169" s="49">
        <v>2022</v>
      </c>
      <c r="U169" s="49">
        <v>2023</v>
      </c>
      <c r="V169" s="49">
        <v>2024</v>
      </c>
      <c r="W169" s="10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</row>
    <row r="170" spans="4:44" ht="18" customHeight="1" x14ac:dyDescent="0.15">
      <c r="E170" s="175" t="s">
        <v>6</v>
      </c>
      <c r="F170" s="97"/>
      <c r="G170" s="74"/>
      <c r="H170" s="74">
        <v>9.3710701428293894E-2</v>
      </c>
      <c r="I170" s="254">
        <v>6.8232338664068595E-2</v>
      </c>
      <c r="J170" s="74">
        <v>4.3047316357852597E-2</v>
      </c>
      <c r="K170" s="74">
        <v>5.6647830440453399E-2</v>
      </c>
      <c r="L170" s="74">
        <v>5.1444765720526399E-2</v>
      </c>
      <c r="M170" s="74">
        <v>3.6397304783949001E-2</v>
      </c>
      <c r="N170" s="74">
        <v>1.6438733192941E-2</v>
      </c>
      <c r="O170" s="74">
        <v>1.3263993455618701E-2</v>
      </c>
      <c r="P170" s="74">
        <v>3.0025854968292399E-2</v>
      </c>
      <c r="Q170" s="74">
        <v>-1.1731082794257599E-2</v>
      </c>
      <c r="R170" s="74">
        <v>1.6873543391731999E-2</v>
      </c>
      <c r="S170" s="74">
        <v>2.8418928673984399E-2</v>
      </c>
      <c r="T170" s="74">
        <v>2.8343764727532601E-2</v>
      </c>
      <c r="U170" s="74">
        <v>2.8820954820572901E-2</v>
      </c>
      <c r="V170" s="74">
        <v>2.8961372883855099E-2</v>
      </c>
      <c r="W170" s="124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</row>
    <row r="171" spans="4:44" ht="14.25" customHeight="1" x14ac:dyDescent="0.15">
      <c r="D171" s="190"/>
      <c r="E171" s="176"/>
      <c r="F171" s="98" t="s">
        <v>41</v>
      </c>
      <c r="G171" s="62"/>
      <c r="H171" s="62">
        <v>0.57089487361537805</v>
      </c>
      <c r="I171" s="62">
        <v>0.228770898452235</v>
      </c>
      <c r="J171" s="62">
        <v>0.42813152203727101</v>
      </c>
      <c r="K171" s="62">
        <v>0.22124880471521499</v>
      </c>
      <c r="L171" s="62">
        <v>0.21546693652929799</v>
      </c>
      <c r="M171" s="62">
        <v>0.16702438080361301</v>
      </c>
      <c r="N171" s="62">
        <v>0.17097987802912601</v>
      </c>
      <c r="O171" s="62">
        <v>0.111</v>
      </c>
      <c r="P171" s="62">
        <v>2.8999999999999901E-2</v>
      </c>
      <c r="Q171" s="62">
        <v>-1.0999999999999999E-2</v>
      </c>
      <c r="R171" s="62">
        <v>3.7212612562982299E-2</v>
      </c>
      <c r="S171" s="62">
        <v>4.4616424372276697E-2</v>
      </c>
      <c r="T171" s="62">
        <v>4.74119449697009E-2</v>
      </c>
      <c r="U171" s="62">
        <v>5.4688949496218699E-2</v>
      </c>
      <c r="V171" s="62">
        <v>4.89057729460654E-2</v>
      </c>
      <c r="W171" s="121"/>
      <c r="Y171" s="38"/>
      <c r="Z171" s="38"/>
      <c r="AA171" s="38"/>
      <c r="AB171" s="118"/>
      <c r="AC171" s="38"/>
      <c r="AD171" s="38"/>
      <c r="AE171" s="38"/>
      <c r="AF171" s="11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</row>
    <row r="172" spans="4:44" ht="14.25" customHeight="1" x14ac:dyDescent="0.15">
      <c r="D172" s="190"/>
      <c r="E172" s="176"/>
      <c r="F172" s="98" t="s">
        <v>42</v>
      </c>
      <c r="G172" s="62"/>
      <c r="H172" s="62">
        <v>0.19199685126178301</v>
      </c>
      <c r="I172" s="62">
        <v>1.1616806416493E-2</v>
      </c>
      <c r="J172" s="62">
        <v>3.0449296032951899E-2</v>
      </c>
      <c r="K172" s="62">
        <v>0.263174269683285</v>
      </c>
      <c r="L172" s="62">
        <v>9.2664005975212405E-2</v>
      </c>
      <c r="M172" s="62">
        <v>0.111517735902943</v>
      </c>
      <c r="N172" s="62">
        <v>9.4970678560201097E-2</v>
      </c>
      <c r="O172" s="62">
        <v>4.4851623479964998E-2</v>
      </c>
      <c r="P172" s="62">
        <v>6.0000000000000102E-2</v>
      </c>
      <c r="Q172" s="62">
        <v>5.0999999999999997E-2</v>
      </c>
      <c r="R172" s="62">
        <v>4.3664076282199198E-2</v>
      </c>
      <c r="S172" s="62">
        <v>4.6286439557090699E-2</v>
      </c>
      <c r="T172" s="62">
        <v>5.0563326073392999E-2</v>
      </c>
      <c r="U172" s="62">
        <v>4.9542518909321598E-2</v>
      </c>
      <c r="V172" s="62">
        <v>4.8797428179935098E-2</v>
      </c>
      <c r="W172" s="121"/>
      <c r="Y172" s="38"/>
      <c r="Z172" s="38"/>
      <c r="AA172" s="38"/>
      <c r="AB172" s="118"/>
      <c r="AC172" s="38"/>
      <c r="AD172" s="38"/>
      <c r="AE172" s="38"/>
      <c r="AF172" s="11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</row>
    <row r="173" spans="4:44" ht="14.25" customHeight="1" x14ac:dyDescent="0.15">
      <c r="D173" s="190"/>
      <c r="E173" s="176"/>
      <c r="F173" s="152" t="s">
        <v>43</v>
      </c>
      <c r="G173" s="62"/>
      <c r="H173" s="62">
        <v>0.19280335843486701</v>
      </c>
      <c r="I173" s="62">
        <v>4.7743636476299998E-2</v>
      </c>
      <c r="J173" s="62">
        <v>1.6730268805333699E-2</v>
      </c>
      <c r="K173" s="62">
        <v>-3.9613786660102297E-2</v>
      </c>
      <c r="L173" s="62">
        <v>7.3582310845285506E-2</v>
      </c>
      <c r="M173" s="62">
        <v>-6.5350539636691504E-2</v>
      </c>
      <c r="N173" s="62">
        <v>1.91074255482881E-2</v>
      </c>
      <c r="O173" s="62">
        <v>1.09999999999999E-2</v>
      </c>
      <c r="P173" s="62">
        <v>1.4999999999999901E-2</v>
      </c>
      <c r="Q173" s="62">
        <v>-1.2E-2</v>
      </c>
      <c r="R173" s="62">
        <v>4.8051444656817804E-3</v>
      </c>
      <c r="S173" s="62">
        <v>9.3527564726664895E-3</v>
      </c>
      <c r="T173" s="62">
        <v>1.1496430656146301E-2</v>
      </c>
      <c r="U173" s="62">
        <v>1.6448730256144801E-2</v>
      </c>
      <c r="V173" s="62">
        <v>1.24326391283192E-2</v>
      </c>
      <c r="W173" s="121"/>
      <c r="Y173" s="38"/>
      <c r="Z173" s="38"/>
      <c r="AA173" s="38"/>
      <c r="AB173" s="118"/>
      <c r="AC173" s="38"/>
      <c r="AD173" s="38"/>
      <c r="AE173" s="38"/>
      <c r="AF173" s="11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</row>
    <row r="174" spans="4:44" ht="14.25" customHeight="1" x14ac:dyDescent="0.15">
      <c r="D174" s="190"/>
      <c r="E174" s="176"/>
      <c r="F174" s="152" t="s">
        <v>44</v>
      </c>
      <c r="G174" s="62"/>
      <c r="H174" s="62">
        <v>0.47703621227627202</v>
      </c>
      <c r="I174" s="62">
        <v>-5.3650571964244199E-2</v>
      </c>
      <c r="J174" s="62">
        <v>-1.6553747956184299E-2</v>
      </c>
      <c r="K174" s="62">
        <v>3.55169846767778E-3</v>
      </c>
      <c r="L174" s="62">
        <v>2.0418939828741101E-2</v>
      </c>
      <c r="M174" s="62">
        <v>0.103125230654805</v>
      </c>
      <c r="N174" s="62">
        <v>7.2656373214110295E-2</v>
      </c>
      <c r="O174" s="62">
        <v>0.13300000000000001</v>
      </c>
      <c r="P174" s="62">
        <v>-0.03</v>
      </c>
      <c r="Q174" s="62">
        <v>-8.0000000000000002E-3</v>
      </c>
      <c r="R174" s="62">
        <v>2.4336042880951099E-2</v>
      </c>
      <c r="S174" s="62">
        <v>3.9517713393355497E-2</v>
      </c>
      <c r="T174" s="62">
        <v>3.7589703026915403E-2</v>
      </c>
      <c r="U174" s="62">
        <v>3.9999014997205998E-2</v>
      </c>
      <c r="V174" s="62">
        <v>3.9035477139159003E-2</v>
      </c>
      <c r="W174" s="121"/>
      <c r="Y174" s="38"/>
      <c r="Z174" s="38"/>
      <c r="AA174" s="38"/>
      <c r="AB174" s="118"/>
      <c r="AC174" s="38"/>
      <c r="AD174" s="38"/>
      <c r="AE174" s="38"/>
      <c r="AF174" s="11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</row>
    <row r="175" spans="4:44" ht="14.25" customHeight="1" x14ac:dyDescent="0.15">
      <c r="D175" s="190"/>
      <c r="E175" s="177"/>
      <c r="F175" s="152" t="s">
        <v>45</v>
      </c>
      <c r="G175" s="62"/>
      <c r="H175" s="62">
        <v>0.36620589000387199</v>
      </c>
      <c r="I175" s="62">
        <v>0.113233320039302</v>
      </c>
      <c r="J175" s="62">
        <v>-5.0731640691101497E-2</v>
      </c>
      <c r="K175" s="62">
        <v>5.8684223563090401E-2</v>
      </c>
      <c r="L175" s="62">
        <v>6.4274781299081998E-2</v>
      </c>
      <c r="M175" s="62">
        <v>3.5847752102371198E-2</v>
      </c>
      <c r="N175" s="62">
        <v>-9.4855966608481408E-3</v>
      </c>
      <c r="O175" s="62">
        <v>-4.0000000000000001E-3</v>
      </c>
      <c r="P175" s="62">
        <v>0.02</v>
      </c>
      <c r="Q175" s="62">
        <v>-5.0000000000000001E-3</v>
      </c>
      <c r="R175" s="62">
        <v>6.8017219340630796E-3</v>
      </c>
      <c r="S175" s="62">
        <v>1.79273345976304E-2</v>
      </c>
      <c r="T175" s="62">
        <v>1.9370324877807599E-2</v>
      </c>
      <c r="U175" s="62">
        <v>1.4783139243342701E-2</v>
      </c>
      <c r="V175" s="62">
        <v>1.7360266239593601E-2</v>
      </c>
      <c r="W175" s="123"/>
      <c r="Y175" s="38"/>
      <c r="Z175" s="38"/>
      <c r="AA175" s="38"/>
      <c r="AB175" s="118"/>
      <c r="AC175" s="38"/>
      <c r="AD175" s="38"/>
      <c r="AE175" s="38"/>
      <c r="AF175" s="11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</row>
    <row r="176" spans="4:44" ht="14.25" customHeight="1" x14ac:dyDescent="0.15">
      <c r="D176" s="190"/>
      <c r="E176" s="176"/>
      <c r="F176" s="152" t="s">
        <v>46</v>
      </c>
      <c r="G176" s="62"/>
      <c r="H176" s="62">
        <v>3.1970426444889503E-2</v>
      </c>
      <c r="I176" s="62">
        <v>7.4478794489702099E-2</v>
      </c>
      <c r="J176" s="62">
        <v>-3.0845993738304298E-2</v>
      </c>
      <c r="K176" s="62">
        <v>2.6089534752152602E-2</v>
      </c>
      <c r="L176" s="62">
        <v>5.2627472173579999E-2</v>
      </c>
      <c r="M176" s="62">
        <v>2.6790642384007399E-2</v>
      </c>
      <c r="N176" s="62">
        <v>-1.7116248994878201E-2</v>
      </c>
      <c r="O176" s="62">
        <v>0.04</v>
      </c>
      <c r="P176" s="62">
        <v>4.1849520477881298E-2</v>
      </c>
      <c r="Q176" s="62">
        <v>5.0000000000000001E-3</v>
      </c>
      <c r="R176" s="62">
        <v>9.9052629777800806E-3</v>
      </c>
      <c r="S176" s="62">
        <v>1.7235614110858399E-2</v>
      </c>
      <c r="T176" s="62">
        <v>1.81221433379068E-2</v>
      </c>
      <c r="U176" s="62">
        <v>1.92591220223844E-2</v>
      </c>
      <c r="V176" s="62">
        <v>1.8205626490383198E-2</v>
      </c>
      <c r="W176" s="121"/>
      <c r="Y176" s="38"/>
      <c r="Z176" s="38"/>
      <c r="AA176" s="38"/>
      <c r="AB176" s="118"/>
      <c r="AC176" s="38"/>
      <c r="AD176" s="38"/>
      <c r="AE176" s="38"/>
      <c r="AF176" s="11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</row>
    <row r="177" spans="4:44" ht="14.25" customHeight="1" x14ac:dyDescent="0.15">
      <c r="D177" s="190"/>
      <c r="E177" s="176"/>
      <c r="F177" s="152" t="s">
        <v>47</v>
      </c>
      <c r="G177" s="62"/>
      <c r="H177" s="62">
        <v>0.12510716955235099</v>
      </c>
      <c r="I177" s="62">
        <v>7.44399868687078E-2</v>
      </c>
      <c r="J177" s="62">
        <v>-2.4365010674762998E-2</v>
      </c>
      <c r="K177" s="62">
        <v>5.6775877349578799E-2</v>
      </c>
      <c r="L177" s="62">
        <v>4.1476891051698703E-2</v>
      </c>
      <c r="M177" s="62">
        <v>-6.1474963175404103E-3</v>
      </c>
      <c r="N177" s="62">
        <v>-2.8855305043765801E-2</v>
      </c>
      <c r="O177" s="62">
        <v>4.3999999999999997E-2</v>
      </c>
      <c r="P177" s="62">
        <v>-5.8557118336133501E-2</v>
      </c>
      <c r="Q177" s="62">
        <v>3.2000000000000001E-2</v>
      </c>
      <c r="R177" s="62">
        <v>1.6213975056145399E-2</v>
      </c>
      <c r="S177" s="62">
        <v>1.54434365200872E-2</v>
      </c>
      <c r="T177" s="62">
        <v>1.4549296641279101E-2</v>
      </c>
      <c r="U177" s="62">
        <v>1.45556052928398E-2</v>
      </c>
      <c r="V177" s="62">
        <v>1.4849446151402001E-2</v>
      </c>
      <c r="W177" s="121"/>
      <c r="Y177" s="38"/>
      <c r="Z177" s="38"/>
      <c r="AA177" s="38"/>
      <c r="AB177" s="118"/>
      <c r="AC177" s="38"/>
      <c r="AD177" s="38"/>
      <c r="AE177" s="38"/>
      <c r="AF177" s="11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</row>
    <row r="178" spans="4:44" ht="14.25" customHeight="1" x14ac:dyDescent="0.15">
      <c r="D178" s="190"/>
      <c r="E178" s="176"/>
      <c r="F178" s="152" t="s">
        <v>48</v>
      </c>
      <c r="G178" s="62"/>
      <c r="H178" s="62">
        <v>0.37130665943074398</v>
      </c>
      <c r="I178" s="62">
        <v>0.17888668638493599</v>
      </c>
      <c r="J178" s="62">
        <v>-0.161248312513672</v>
      </c>
      <c r="K178" s="62">
        <v>4.01047401932626E-2</v>
      </c>
      <c r="L178" s="62">
        <v>0.14676883803628199</v>
      </c>
      <c r="M178" s="62">
        <v>-8.9888301049099208E-3</v>
      </c>
      <c r="N178" s="62">
        <v>2.51013358320851E-3</v>
      </c>
      <c r="O178" s="62">
        <v>1.6499992203352E-2</v>
      </c>
      <c r="P178" s="62">
        <v>6.8078331420000193E-2</v>
      </c>
      <c r="Q178" s="62">
        <v>6.0999999999999999E-2</v>
      </c>
      <c r="R178" s="62">
        <v>1.9927675405603602E-2</v>
      </c>
      <c r="S178" s="62">
        <v>2.6976116476100698E-2</v>
      </c>
      <c r="T178" s="62">
        <v>2.8180298245002199E-2</v>
      </c>
      <c r="U178" s="62">
        <v>2.7915662373450299E-2</v>
      </c>
      <c r="V178" s="62">
        <v>2.76906923648511E-2</v>
      </c>
      <c r="W178" s="121"/>
      <c r="Y178" s="38"/>
      <c r="Z178" s="38"/>
      <c r="AA178" s="38"/>
      <c r="AB178" s="118"/>
      <c r="AC178" s="38"/>
      <c r="AD178" s="38"/>
      <c r="AE178" s="38"/>
      <c r="AF178" s="11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</row>
    <row r="179" spans="4:44" ht="14.25" customHeight="1" x14ac:dyDescent="0.15">
      <c r="D179" s="190"/>
      <c r="E179" s="176"/>
      <c r="F179" s="152" t="s">
        <v>49</v>
      </c>
      <c r="G179" s="62"/>
      <c r="H179" s="62">
        <v>0.418300637501623</v>
      </c>
      <c r="I179" s="62">
        <v>-3.89459450526356E-2</v>
      </c>
      <c r="J179" s="62">
        <v>-0.114237051550275</v>
      </c>
      <c r="K179" s="62">
        <v>-4.23476759310423E-2</v>
      </c>
      <c r="L179" s="62">
        <v>0.13166726697025799</v>
      </c>
      <c r="M179" s="62">
        <v>-8.3825003049086098E-3</v>
      </c>
      <c r="N179" s="62">
        <v>3.46750927470629E-3</v>
      </c>
      <c r="O179" s="62">
        <v>5.6999999999999898E-2</v>
      </c>
      <c r="P179" s="62">
        <v>6.4999999999999905E-2</v>
      </c>
      <c r="Q179" s="62">
        <v>5.0000000000000001E-3</v>
      </c>
      <c r="R179" s="62">
        <v>2.2921118831397701E-2</v>
      </c>
      <c r="S179" s="62">
        <v>1.9988486099864498E-2</v>
      </c>
      <c r="T179" s="62">
        <v>2.45486989381032E-2</v>
      </c>
      <c r="U179" s="62">
        <v>1.81881171399088E-2</v>
      </c>
      <c r="V179" s="62">
        <v>2.0908434059292099E-2</v>
      </c>
      <c r="W179" s="121"/>
      <c r="Y179" s="38"/>
      <c r="Z179" s="38"/>
      <c r="AA179" s="38"/>
      <c r="AB179" s="118"/>
      <c r="AC179" s="38"/>
      <c r="AD179" s="38"/>
      <c r="AE179" s="38"/>
      <c r="AF179" s="11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</row>
    <row r="180" spans="4:44" ht="14.25" customHeight="1" x14ac:dyDescent="0.15">
      <c r="D180" s="190"/>
      <c r="E180" s="176"/>
      <c r="F180" s="152" t="s">
        <v>50</v>
      </c>
      <c r="G180" s="62"/>
      <c r="H180" s="62">
        <v>0.21908347025688199</v>
      </c>
      <c r="I180" s="62">
        <v>0.14243263179495599</v>
      </c>
      <c r="J180" s="62">
        <v>7.9185809818290501E-2</v>
      </c>
      <c r="K180" s="62">
        <v>7.0186268477802502E-2</v>
      </c>
      <c r="L180" s="62">
        <v>0.111409305715004</v>
      </c>
      <c r="M180" s="62">
        <v>3.08143499266447E-2</v>
      </c>
      <c r="N180" s="62">
        <v>8.8880383287712698E-3</v>
      </c>
      <c r="O180" s="62">
        <v>9.5000000000000605E-3</v>
      </c>
      <c r="P180" s="62">
        <v>-9.3630732525202803E-3</v>
      </c>
      <c r="Q180" s="62">
        <v>-6.6000000000000003E-2</v>
      </c>
      <c r="R180" s="62">
        <v>1.9221934479558E-2</v>
      </c>
      <c r="S180" s="62">
        <v>1.4604200466677E-2</v>
      </c>
      <c r="T180" s="62">
        <v>1.3511912403775E-2</v>
      </c>
      <c r="U180" s="62">
        <v>1.40125083088741E-2</v>
      </c>
      <c r="V180" s="62">
        <v>1.4042873726441999E-2</v>
      </c>
      <c r="W180" s="121"/>
      <c r="Y180" s="38"/>
      <c r="Z180" s="38"/>
      <c r="AA180" s="38"/>
      <c r="AB180" s="118"/>
      <c r="AC180" s="38"/>
      <c r="AD180" s="38"/>
      <c r="AE180" s="38"/>
      <c r="AF180" s="11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</row>
    <row r="181" spans="4:44" ht="14.25" customHeight="1" x14ac:dyDescent="0.15">
      <c r="D181" s="190"/>
      <c r="E181" s="176"/>
      <c r="F181" s="152" t="s">
        <v>51</v>
      </c>
      <c r="G181" s="62"/>
      <c r="H181" s="62">
        <v>0.31974570892531601</v>
      </c>
      <c r="I181" s="62">
        <v>0.34909504147318499</v>
      </c>
      <c r="J181" s="62">
        <v>0.142251038125534</v>
      </c>
      <c r="K181" s="62">
        <v>0.12816255847496699</v>
      </c>
      <c r="L181" s="62">
        <v>6.7196579328255804E-2</v>
      </c>
      <c r="M181" s="62">
        <v>2.0016899509287499E-2</v>
      </c>
      <c r="N181" s="62">
        <v>-0.18310150672085701</v>
      </c>
      <c r="O181" s="62">
        <v>2.8999999999999901E-2</v>
      </c>
      <c r="P181" s="62">
        <v>0.103748925660958</v>
      </c>
      <c r="Q181" s="62">
        <v>-0.13300000000000001</v>
      </c>
      <c r="R181" s="62">
        <v>2.2579269133735799E-2</v>
      </c>
      <c r="S181" s="62">
        <v>3.3999962084249602E-2</v>
      </c>
      <c r="T181" s="62">
        <v>4.1636135543596103E-2</v>
      </c>
      <c r="U181" s="62">
        <v>4.27727698088919E-2</v>
      </c>
      <c r="V181" s="62">
        <v>3.9469622478912503E-2</v>
      </c>
      <c r="W181" s="121"/>
      <c r="Y181" s="38"/>
      <c r="Z181" s="38"/>
      <c r="AA181" s="38"/>
      <c r="AB181" s="118"/>
      <c r="AC181" s="38"/>
      <c r="AD181" s="38"/>
      <c r="AE181" s="38"/>
      <c r="AF181" s="11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</row>
    <row r="182" spans="4:44" ht="14.25" customHeight="1" x14ac:dyDescent="0.15">
      <c r="D182" s="190"/>
      <c r="E182" s="176"/>
      <c r="F182" s="152" t="s">
        <v>52</v>
      </c>
      <c r="G182" s="62"/>
      <c r="H182" s="62">
        <v>9.3003357230566894E-2</v>
      </c>
      <c r="I182" s="62">
        <v>0.19395490273113999</v>
      </c>
      <c r="J182" s="62">
        <v>0.26318278339940299</v>
      </c>
      <c r="K182" s="62">
        <v>0.139939088286861</v>
      </c>
      <c r="L182" s="62">
        <v>0.21879527002942001</v>
      </c>
      <c r="M182" s="62">
        <v>4.37477193397076E-2</v>
      </c>
      <c r="N182" s="62">
        <v>1.4869999999999901E-2</v>
      </c>
      <c r="O182" s="62">
        <v>-9.09999999999999E-2</v>
      </c>
      <c r="P182" s="62">
        <v>-2.11881418458164E-2</v>
      </c>
      <c r="Q182" s="62">
        <v>-2.4E-2</v>
      </c>
      <c r="R182" s="62">
        <v>1.4999999999999901E-2</v>
      </c>
      <c r="S182" s="62">
        <v>3.2908589452847102E-2</v>
      </c>
      <c r="T182" s="62">
        <v>2.8878201145043001E-2</v>
      </c>
      <c r="U182" s="62">
        <v>1.9466631120958599E-2</v>
      </c>
      <c r="V182" s="62">
        <v>2.7084473906282901E-2</v>
      </c>
      <c r="W182" s="121"/>
      <c r="Y182" s="38"/>
      <c r="Z182" s="38"/>
      <c r="AA182" s="38"/>
      <c r="AB182" s="118"/>
      <c r="AC182" s="38"/>
      <c r="AD182" s="38"/>
      <c r="AE182" s="38"/>
      <c r="AF182" s="11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</row>
    <row r="183" spans="4:44" ht="14.25" customHeight="1" x14ac:dyDescent="0.15">
      <c r="D183" s="190"/>
      <c r="E183" s="176"/>
      <c r="F183" s="152" t="s">
        <v>9</v>
      </c>
      <c r="G183" s="62"/>
      <c r="H183" s="62">
        <v>9.9732360097323697E-2</v>
      </c>
      <c r="I183" s="62">
        <v>8.81509177931665E-2</v>
      </c>
      <c r="J183" s="62">
        <v>4.5747204337512698E-2</v>
      </c>
      <c r="K183" s="62">
        <v>1.57858179225134E-2</v>
      </c>
      <c r="L183" s="62">
        <v>3.6805880353926401E-2</v>
      </c>
      <c r="M183" s="62">
        <v>-2.8068038877542199E-2</v>
      </c>
      <c r="N183" s="62">
        <v>-2.38142009272456E-2</v>
      </c>
      <c r="O183" s="62">
        <v>7.4999999999999997E-2</v>
      </c>
      <c r="P183" s="62">
        <v>3.9000000000000097E-2</v>
      </c>
      <c r="Q183" s="62">
        <v>5.55158815029655E-3</v>
      </c>
      <c r="R183" s="62">
        <v>2.61750939660883E-2</v>
      </c>
      <c r="S183" s="62">
        <v>2.8575583927029299E-2</v>
      </c>
      <c r="T183" s="62">
        <v>3.18297750174786E-2</v>
      </c>
      <c r="U183" s="62">
        <v>3.0222171850751399E-2</v>
      </c>
      <c r="V183" s="62">
        <v>3.0209176931753099E-2</v>
      </c>
      <c r="W183" s="121"/>
      <c r="Y183" s="38"/>
      <c r="Z183" s="38"/>
      <c r="AA183" s="38"/>
      <c r="AB183" s="118"/>
      <c r="AC183" s="38"/>
      <c r="AD183" s="38"/>
      <c r="AE183" s="38"/>
      <c r="AF183" s="11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</row>
    <row r="184" spans="4:44" ht="14.25" customHeight="1" x14ac:dyDescent="0.15">
      <c r="D184" s="190"/>
      <c r="E184" s="176"/>
      <c r="F184" s="152" t="s">
        <v>8</v>
      </c>
      <c r="G184" s="62"/>
      <c r="H184" s="62">
        <v>1.8141960843601101E-2</v>
      </c>
      <c r="I184" s="220">
        <v>3.4000000000000002E-2</v>
      </c>
      <c r="J184" s="220">
        <v>7.4718511730199402E-2</v>
      </c>
      <c r="K184" s="220">
        <v>5.6883843767072E-2</v>
      </c>
      <c r="L184" s="220">
        <v>1.27365981167664E-2</v>
      </c>
      <c r="M184" s="220">
        <v>3.0014122294450999E-2</v>
      </c>
      <c r="N184" s="220">
        <v>1.9141770110005001E-2</v>
      </c>
      <c r="O184" s="220">
        <v>-3.0009300613888502E-2</v>
      </c>
      <c r="P184" s="220">
        <v>3.1570000000000098E-2</v>
      </c>
      <c r="Q184" s="220">
        <v>-2.8988249304442399E-2</v>
      </c>
      <c r="R184" s="220">
        <v>1.1780418480037601E-2</v>
      </c>
      <c r="S184" s="220">
        <v>3.04151484816459E-2</v>
      </c>
      <c r="T184" s="220">
        <v>2.84223045439818E-2</v>
      </c>
      <c r="U184" s="220">
        <v>2.73626508554927E-2</v>
      </c>
      <c r="V184" s="220">
        <v>2.8745942198012499E-2</v>
      </c>
      <c r="W184" s="121"/>
      <c r="Y184" s="38"/>
      <c r="Z184" s="38"/>
      <c r="AA184" s="38"/>
      <c r="AB184" s="118"/>
      <c r="AC184" s="38"/>
      <c r="AD184" s="38"/>
      <c r="AE184" s="38"/>
      <c r="AF184" s="11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</row>
    <row r="185" spans="4:44" ht="14.25" customHeight="1" x14ac:dyDescent="0.15">
      <c r="D185" s="190"/>
      <c r="E185" s="176"/>
      <c r="F185" s="98" t="s">
        <v>53</v>
      </c>
      <c r="G185" s="62"/>
      <c r="H185" s="62">
        <v>6.02291993349462E-2</v>
      </c>
      <c r="I185" s="62">
        <v>0.12516727177800199</v>
      </c>
      <c r="J185" s="62">
        <v>-4.8783384122180903E-2</v>
      </c>
      <c r="K185" s="62">
        <v>5.3209254660185001E-2</v>
      </c>
      <c r="L185" s="62">
        <v>8.4930488239204099E-2</v>
      </c>
      <c r="M185" s="62">
        <v>8.4099997834762102E-2</v>
      </c>
      <c r="N185" s="62">
        <v>-1.7460720558120299E-2</v>
      </c>
      <c r="O185" s="62">
        <v>3.6999999999999901E-2</v>
      </c>
      <c r="P185" s="62">
        <v>4.3507888408369701E-2</v>
      </c>
      <c r="Q185" s="62">
        <v>1.2E-2</v>
      </c>
      <c r="R185" s="62">
        <v>1.3599309226277501E-2</v>
      </c>
      <c r="S185" s="62">
        <v>1.9997005041465302E-2</v>
      </c>
      <c r="T185" s="62">
        <v>1.91126310159494E-2</v>
      </c>
      <c r="U185" s="62">
        <v>2.2781708465602499E-2</v>
      </c>
      <c r="V185" s="62">
        <v>2.2781708465602499E-2</v>
      </c>
      <c r="W185" s="122"/>
      <c r="Y185" s="38"/>
      <c r="Z185" s="38"/>
      <c r="AA185" s="38"/>
      <c r="AB185" s="11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</row>
    <row r="186" spans="4:44" ht="4.5" customHeight="1" x14ac:dyDescent="0.15">
      <c r="E186" s="180"/>
      <c r="F186" s="154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119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</row>
    <row r="187" spans="4:44" ht="3.75" customHeight="1" x14ac:dyDescent="0.15">
      <c r="E187" s="181"/>
      <c r="F187" s="15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120"/>
    </row>
    <row r="188" spans="4:44" ht="12.75" customHeight="1" x14ac:dyDescent="0.15">
      <c r="E188" s="230" t="s">
        <v>54</v>
      </c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</row>
    <row r="189" spans="4:44" ht="13" hidden="1" x14ac:dyDescent="0.15">
      <c r="E189" s="230" t="s">
        <v>38</v>
      </c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</row>
    <row r="190" spans="4:44" ht="13" hidden="1" x14ac:dyDescent="0.15"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</row>
    <row r="191" spans="4:44" ht="13" customHeight="1" x14ac:dyDescent="0.15"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</row>
    <row r="192" spans="4:44" ht="13" customHeight="1" x14ac:dyDescent="0.15">
      <c r="P192" s="65"/>
    </row>
    <row r="193" spans="5:23" ht="22.5" customHeight="1" x14ac:dyDescent="0.15">
      <c r="E193" s="232" t="s">
        <v>55</v>
      </c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4"/>
    </row>
    <row r="194" spans="5:23" ht="15" customHeight="1" x14ac:dyDescent="0.15">
      <c r="E194" s="221" t="s">
        <v>56</v>
      </c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3"/>
    </row>
    <row r="195" spans="5:23" ht="14" customHeight="1" x14ac:dyDescent="0.15">
      <c r="E195" s="105"/>
      <c r="F195" s="49"/>
      <c r="G195" s="49">
        <v>2009</v>
      </c>
      <c r="H195" s="49">
        <v>2010</v>
      </c>
      <c r="I195" s="49">
        <v>2011</v>
      </c>
      <c r="J195" s="49">
        <v>2012</v>
      </c>
      <c r="K195" s="49">
        <v>2013</v>
      </c>
      <c r="L195" s="49">
        <v>2014</v>
      </c>
      <c r="M195" s="49">
        <v>2015</v>
      </c>
      <c r="N195" s="49">
        <v>2016</v>
      </c>
      <c r="O195" s="49">
        <v>2017</v>
      </c>
      <c r="P195" s="49">
        <v>2018</v>
      </c>
      <c r="Q195" s="49">
        <v>2019</v>
      </c>
      <c r="R195" s="49">
        <v>2020</v>
      </c>
      <c r="S195" s="49">
        <v>2021</v>
      </c>
      <c r="T195" s="49">
        <v>2022</v>
      </c>
      <c r="U195" s="49">
        <v>2023</v>
      </c>
      <c r="V195" s="49">
        <v>2024</v>
      </c>
      <c r="W195" s="108"/>
    </row>
    <row r="196" spans="5:23" ht="18" customHeight="1" x14ac:dyDescent="0.15">
      <c r="E196" s="178"/>
      <c r="F196" s="136" t="s">
        <v>57</v>
      </c>
      <c r="G196" s="76"/>
      <c r="H196" s="76"/>
      <c r="I196" s="193">
        <v>6203.2054068936504</v>
      </c>
      <c r="J196" s="79">
        <v>6606.0732790109596</v>
      </c>
      <c r="K196" s="79">
        <v>6995.8168998599203</v>
      </c>
      <c r="L196" s="79">
        <v>7065.5502687258104</v>
      </c>
      <c r="M196" s="79">
        <v>7281.5063749220199</v>
      </c>
      <c r="N196" s="79">
        <v>7432.2387252462504</v>
      </c>
      <c r="O196" s="79">
        <v>7162.6776127799603</v>
      </c>
      <c r="P196" s="79">
        <v>7361.7480305159397</v>
      </c>
      <c r="Q196" s="79">
        <v>7137.5304315078802</v>
      </c>
      <c r="R196" s="79">
        <v>7222.82362806529</v>
      </c>
      <c r="S196" s="79">
        <v>7447.53848857293</v>
      </c>
      <c r="T196" s="79">
        <v>7667.09540599312</v>
      </c>
      <c r="U196" s="79">
        <v>7879.8094615484797</v>
      </c>
      <c r="V196" s="79">
        <v>8111.83308381182</v>
      </c>
      <c r="W196" s="125"/>
    </row>
    <row r="197" spans="5:23" ht="14.25" customHeight="1" x14ac:dyDescent="0.15">
      <c r="E197" s="176"/>
      <c r="F197" s="99" t="s">
        <v>11</v>
      </c>
      <c r="G197" s="78">
        <v>-8.9348865328417598E-2</v>
      </c>
      <c r="H197" s="78">
        <v>8.6114430478698694E-3</v>
      </c>
      <c r="I197" s="194">
        <v>6.49451123558802E-2</v>
      </c>
      <c r="J197" s="44">
        <v>5.89977743794141E-2</v>
      </c>
      <c r="K197" s="44">
        <v>3.45599485505559E-2</v>
      </c>
      <c r="L197" s="44">
        <v>9.9678664928006793E-3</v>
      </c>
      <c r="M197" s="44">
        <v>3.0564654978409302E-2</v>
      </c>
      <c r="N197" s="44">
        <v>2.0700709793150002E-2</v>
      </c>
      <c r="O197" s="44">
        <v>-3.6269167666886898E-2</v>
      </c>
      <c r="P197" s="44">
        <v>2.7792737366928201E-2</v>
      </c>
      <c r="Q197" s="44">
        <v>-3.04571140004554E-2</v>
      </c>
      <c r="R197" s="55">
        <v>1.1949959075604699E-2</v>
      </c>
      <c r="S197" s="55">
        <v>3.1111774574487199E-2</v>
      </c>
      <c r="T197" s="55">
        <v>2.9480467641363299E-2</v>
      </c>
      <c r="U197" s="55">
        <v>2.7743760093175099E-2</v>
      </c>
      <c r="V197" s="55">
        <v>2.9445334103008598E-2</v>
      </c>
      <c r="W197" s="121"/>
    </row>
    <row r="198" spans="5:23" ht="4.5" customHeight="1" x14ac:dyDescent="0.15">
      <c r="E198" s="179"/>
      <c r="F198" s="135"/>
      <c r="G198" s="77"/>
      <c r="H198" s="77"/>
      <c r="I198" s="77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121"/>
    </row>
    <row r="199" spans="5:23" ht="3.75" customHeight="1" x14ac:dyDescent="0.15">
      <c r="E199" s="179"/>
      <c r="F199" s="135"/>
      <c r="G199" s="39"/>
      <c r="H199" s="39"/>
      <c r="I199" s="39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21"/>
    </row>
    <row r="200" spans="5:23" ht="12.75" customHeight="1" x14ac:dyDescent="0.15">
      <c r="E200" s="182"/>
      <c r="F200" s="98" t="s">
        <v>58</v>
      </c>
      <c r="G200" s="87"/>
      <c r="H200" s="87"/>
      <c r="I200" s="40">
        <v>379.30971742366302</v>
      </c>
      <c r="J200" s="56">
        <v>468.27757883687002</v>
      </c>
      <c r="K200" s="56">
        <v>480.95022693917298</v>
      </c>
      <c r="L200" s="56">
        <v>506.44543617997999</v>
      </c>
      <c r="M200" s="56">
        <v>517.756135083868</v>
      </c>
      <c r="N200" s="56">
        <v>516.31547475374896</v>
      </c>
      <c r="O200" s="56">
        <v>547.34603478644897</v>
      </c>
      <c r="P200" s="56">
        <v>591.68106360415095</v>
      </c>
      <c r="Q200" s="56">
        <v>585.34267720664297</v>
      </c>
      <c r="R200" s="56">
        <v>591.02815773812699</v>
      </c>
      <c r="S200" s="56">
        <v>603.97275950926405</v>
      </c>
      <c r="T200" s="56">
        <v>613.25834682136701</v>
      </c>
      <c r="U200" s="56">
        <v>627.11671996424104</v>
      </c>
      <c r="V200" s="56">
        <v>639.632705997421</v>
      </c>
      <c r="W200" s="121"/>
    </row>
    <row r="201" spans="5:23" ht="14.5" customHeight="1" x14ac:dyDescent="0.15">
      <c r="E201" s="183"/>
      <c r="F201" s="158" t="s">
        <v>59</v>
      </c>
      <c r="G201" s="88">
        <v>-4.2861947013306E-2</v>
      </c>
      <c r="H201" s="88">
        <v>0.186477573573853</v>
      </c>
      <c r="I201" s="195">
        <v>0.23455202259908201</v>
      </c>
      <c r="J201" s="55">
        <v>2.70622568216476E-2</v>
      </c>
      <c r="K201" s="55">
        <v>2.1089921726524401E-2</v>
      </c>
      <c r="L201" s="55">
        <v>5.3010078408865798E-2</v>
      </c>
      <c r="M201" s="55">
        <v>2.23334995161617E-2</v>
      </c>
      <c r="N201" s="55">
        <v>-2.78250750208087E-3</v>
      </c>
      <c r="O201" s="55">
        <v>6.0100000000000001E-2</v>
      </c>
      <c r="P201" s="55">
        <v>8.1000000000000003E-2</v>
      </c>
      <c r="Q201" s="55">
        <v>-1.0712505076465199E-2</v>
      </c>
      <c r="R201" s="55">
        <v>9.7130804789689502E-3</v>
      </c>
      <c r="S201" s="55">
        <v>2.1901835981345201E-2</v>
      </c>
      <c r="T201" s="55">
        <v>1.53741823052552E-2</v>
      </c>
      <c r="U201" s="55">
        <v>2.2597936440171499E-2</v>
      </c>
      <c r="V201" s="55">
        <v>1.9957984908924E-2</v>
      </c>
      <c r="W201" s="138"/>
    </row>
    <row r="202" spans="5:23" ht="5" customHeight="1" x14ac:dyDescent="0.15">
      <c r="E202" s="18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139"/>
    </row>
    <row r="203" spans="5:23" ht="12.75" customHeight="1" x14ac:dyDescent="0.15">
      <c r="E203" s="237" t="s">
        <v>54</v>
      </c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</row>
    <row r="204" spans="5:23" ht="12.75" customHeight="1" x14ac:dyDescent="0.15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Q204" s="14"/>
      <c r="R204" s="14"/>
      <c r="S204" s="14"/>
      <c r="T204" s="14"/>
      <c r="U204" s="14"/>
      <c r="V204" s="14"/>
      <c r="W204" s="14"/>
    </row>
    <row r="205" spans="5:23" ht="13" customHeight="1" x14ac:dyDescent="0.15"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</row>
    <row r="206" spans="5:23" ht="13" customHeight="1" x14ac:dyDescent="0.15">
      <c r="P206" s="107"/>
    </row>
    <row r="207" spans="5:23" ht="22.5" customHeight="1" x14ac:dyDescent="0.15">
      <c r="E207" s="224" t="s">
        <v>16</v>
      </c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6"/>
    </row>
    <row r="208" spans="5:23" ht="15" customHeight="1" x14ac:dyDescent="0.15">
      <c r="E208" s="221" t="s">
        <v>17</v>
      </c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3"/>
    </row>
    <row r="209" spans="5:35" ht="14" customHeight="1" x14ac:dyDescent="0.15">
      <c r="E209" s="105"/>
      <c r="F209" s="49"/>
      <c r="G209" s="49">
        <v>2009</v>
      </c>
      <c r="H209" s="49">
        <v>2010</v>
      </c>
      <c r="I209" s="49">
        <v>2011</v>
      </c>
      <c r="J209" s="49">
        <v>2012</v>
      </c>
      <c r="K209" s="49">
        <v>2013</v>
      </c>
      <c r="L209" s="49">
        <v>2014</v>
      </c>
      <c r="M209" s="49">
        <v>2015</v>
      </c>
      <c r="N209" s="49">
        <v>2016</v>
      </c>
      <c r="O209" s="49">
        <v>2017</v>
      </c>
      <c r="P209" s="49">
        <v>2018</v>
      </c>
      <c r="Q209" s="49">
        <v>2019</v>
      </c>
      <c r="R209" s="49">
        <v>2020</v>
      </c>
      <c r="S209" s="49">
        <v>2021</v>
      </c>
      <c r="T209" s="49">
        <v>2022</v>
      </c>
      <c r="U209" s="49">
        <v>2023</v>
      </c>
      <c r="V209" s="49">
        <v>2024</v>
      </c>
      <c r="W209" s="108"/>
      <c r="Z209" s="81"/>
      <c r="AA209" s="81"/>
      <c r="AB209" s="100"/>
      <c r="AC209" s="100"/>
      <c r="AD209" s="100"/>
      <c r="AE209" s="100"/>
      <c r="AF209" s="100"/>
      <c r="AG209" s="100"/>
      <c r="AH209" s="100"/>
      <c r="AI209" s="81"/>
    </row>
    <row r="210" spans="5:35" ht="18" customHeight="1" x14ac:dyDescent="0.15">
      <c r="E210" s="106"/>
      <c r="F210" s="136" t="s">
        <v>60</v>
      </c>
      <c r="G210" s="52">
        <v>154.31893396136499</v>
      </c>
      <c r="H210" s="52">
        <v>172.15457047067301</v>
      </c>
      <c r="I210" s="52">
        <v>185.11574942364399</v>
      </c>
      <c r="J210" s="52">
        <v>184.235398448052</v>
      </c>
      <c r="K210" s="52">
        <v>199.01884666090601</v>
      </c>
      <c r="L210" s="52">
        <v>205.71315757525301</v>
      </c>
      <c r="M210" s="52">
        <v>216.05927949127201</v>
      </c>
      <c r="N210" s="52">
        <v>218.85070354346399</v>
      </c>
      <c r="O210" s="52">
        <v>222.71350449724699</v>
      </c>
      <c r="P210" s="52">
        <v>227.73350665900301</v>
      </c>
      <c r="Q210" s="52">
        <v>231.87512493430901</v>
      </c>
      <c r="R210" s="52">
        <v>235.801891996314</v>
      </c>
      <c r="S210" s="52">
        <v>240.42493415414401</v>
      </c>
      <c r="T210" s="52">
        <v>245.369650336022</v>
      </c>
      <c r="U210" s="52">
        <v>250.26771056645299</v>
      </c>
      <c r="V210" s="52">
        <v>255.195704832834</v>
      </c>
      <c r="W210" s="109"/>
      <c r="Z210" s="82"/>
      <c r="AA210" s="82"/>
      <c r="AB210" s="82"/>
      <c r="AC210" s="82"/>
      <c r="AD210" s="81"/>
      <c r="AE210" s="81"/>
      <c r="AF210" s="81"/>
      <c r="AG210" s="81"/>
      <c r="AH210" s="81"/>
      <c r="AI210" s="81"/>
    </row>
    <row r="211" spans="5:35" ht="14.25" customHeight="1" x14ac:dyDescent="0.15">
      <c r="E211" s="93"/>
      <c r="F211" s="98" t="s">
        <v>61</v>
      </c>
      <c r="G211" s="1">
        <v>28.463066849955801</v>
      </c>
      <c r="H211" s="1">
        <v>27.121430900768601</v>
      </c>
      <c r="I211" s="1">
        <v>23.499251884411699</v>
      </c>
      <c r="J211" s="1">
        <v>30.820601447256099</v>
      </c>
      <c r="K211" s="1">
        <v>28.153241445678901</v>
      </c>
      <c r="L211" s="1">
        <v>29.1357732284063</v>
      </c>
      <c r="M211" s="1">
        <v>30.25135319</v>
      </c>
      <c r="N211" s="1">
        <v>32.234036588757</v>
      </c>
      <c r="O211" s="1">
        <v>33.392967420427297</v>
      </c>
      <c r="P211" s="1">
        <v>35.543862167955098</v>
      </c>
      <c r="Q211" s="1">
        <v>36.231344022291999</v>
      </c>
      <c r="R211" s="1">
        <v>37.039925580146999</v>
      </c>
      <c r="S211" s="1">
        <v>38.077783128184997</v>
      </c>
      <c r="T211" s="1">
        <v>39.249943389587699</v>
      </c>
      <c r="U211" s="1">
        <v>40.5232554250764</v>
      </c>
      <c r="V211" s="1">
        <v>41.844058273905297</v>
      </c>
      <c r="W211" s="110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</row>
    <row r="212" spans="5:35" ht="4.5" customHeight="1" x14ac:dyDescent="0.15">
      <c r="E212" s="92"/>
      <c r="F212" s="9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15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</row>
    <row r="213" spans="5:35" ht="4.5" customHeight="1" x14ac:dyDescent="0.15">
      <c r="E213" s="91"/>
      <c r="F213" s="97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112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</row>
    <row r="214" spans="5:35" ht="14.25" customHeight="1" x14ac:dyDescent="0.15">
      <c r="E214" s="93"/>
      <c r="F214" s="98" t="s">
        <v>62</v>
      </c>
      <c r="G214" s="1"/>
      <c r="H214" s="1"/>
      <c r="I214" s="218">
        <v>104.15</v>
      </c>
      <c r="J214" s="218">
        <v>107.48</v>
      </c>
      <c r="K214" s="218">
        <v>110.27</v>
      </c>
      <c r="L214" s="218">
        <v>113.64</v>
      </c>
      <c r="M214" s="218">
        <v>116.09</v>
      </c>
      <c r="N214" s="218">
        <v>117.78471</v>
      </c>
      <c r="O214" s="218">
        <v>118.76985051390172</v>
      </c>
      <c r="P214" s="218">
        <v>120.95359689010408</v>
      </c>
      <c r="Q214" s="218">
        <v>122.49976828640447</v>
      </c>
      <c r="R214" s="218">
        <v>125.31726295699177</v>
      </c>
      <c r="S214" s="218">
        <v>128.95146358274451</v>
      </c>
      <c r="T214" s="218">
        <v>132.56210456306135</v>
      </c>
      <c r="U214" s="218">
        <v>136.27384349082706</v>
      </c>
      <c r="V214" s="218">
        <v>139.95323726507939</v>
      </c>
      <c r="W214" s="110"/>
      <c r="Z214" s="81"/>
      <c r="AA214" s="81"/>
      <c r="AB214" s="82"/>
      <c r="AC214" s="81"/>
      <c r="AD214" s="81"/>
      <c r="AE214" s="81"/>
      <c r="AF214" s="81"/>
      <c r="AG214" s="81"/>
      <c r="AH214" s="81"/>
      <c r="AI214" s="81"/>
    </row>
    <row r="215" spans="5:35" ht="14.25" customHeight="1" x14ac:dyDescent="0.15">
      <c r="E215" s="103"/>
      <c r="F215" s="98" t="s">
        <v>63</v>
      </c>
      <c r="G215" s="1"/>
      <c r="H215" s="1"/>
      <c r="I215" s="218">
        <v>120.59</v>
      </c>
      <c r="J215" s="218">
        <v>125.4</v>
      </c>
      <c r="K215" s="218">
        <v>130.05000000000001</v>
      </c>
      <c r="L215" s="218">
        <v>136.47999999999999</v>
      </c>
      <c r="M215" s="218">
        <v>142.84</v>
      </c>
      <c r="N215" s="218">
        <v>146.54684080000001</v>
      </c>
      <c r="O215" s="218">
        <v>150.09393617214354</v>
      </c>
      <c r="P215" s="218">
        <v>154.0514603345249</v>
      </c>
      <c r="Q215" s="218">
        <v>154.32538050516627</v>
      </c>
      <c r="R215" s="218">
        <v>156.02295969072307</v>
      </c>
      <c r="S215" s="218">
        <v>158.3633040860839</v>
      </c>
      <c r="T215" s="218">
        <v>160.73875364737515</v>
      </c>
      <c r="U215" s="218">
        <v>163.14983495208577</v>
      </c>
      <c r="V215" s="218">
        <v>165.76023231131916</v>
      </c>
      <c r="W215" s="113"/>
    </row>
    <row r="216" spans="5:35" ht="4.5" customHeight="1" x14ac:dyDescent="0.15">
      <c r="E216" s="92"/>
      <c r="F216" s="9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15"/>
    </row>
    <row r="217" spans="5:35" ht="4.5" customHeight="1" x14ac:dyDescent="0.15">
      <c r="E217" s="91"/>
      <c r="F217" s="97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112"/>
    </row>
    <row r="218" spans="5:35" ht="14.25" customHeight="1" x14ac:dyDescent="0.15">
      <c r="E218" s="93"/>
      <c r="F218" s="98" t="s">
        <v>22</v>
      </c>
      <c r="G218" s="1">
        <v>61.639830000000003</v>
      </c>
      <c r="H218" s="1">
        <v>64.995500000000007</v>
      </c>
      <c r="I218" s="1">
        <v>67.584019999999995</v>
      </c>
      <c r="J218" s="1">
        <v>69.350359999999995</v>
      </c>
      <c r="K218" s="1">
        <v>72.359679999999997</v>
      </c>
      <c r="L218" s="1">
        <v>74.56456</v>
      </c>
      <c r="M218" s="1">
        <v>77.148780000000002</v>
      </c>
      <c r="N218" s="1">
        <v>78.833685000000003</v>
      </c>
      <c r="O218" s="1">
        <v>79.858522905000001</v>
      </c>
      <c r="P218" s="1">
        <v>82.310121643206301</v>
      </c>
      <c r="Q218" s="1">
        <v>83.624802045682898</v>
      </c>
      <c r="R218" s="1">
        <v>84.906619384816196</v>
      </c>
      <c r="S218" s="1">
        <v>86.526407415053896</v>
      </c>
      <c r="T218" s="1">
        <v>88.446277398180897</v>
      </c>
      <c r="U218" s="1">
        <v>90.205312918668895</v>
      </c>
      <c r="V218" s="1">
        <v>92.168731800496403</v>
      </c>
      <c r="W218" s="110"/>
    </row>
    <row r="219" spans="5:35" ht="14.25" customHeight="1" x14ac:dyDescent="0.15">
      <c r="E219" s="103"/>
      <c r="F219" s="98" t="s">
        <v>23</v>
      </c>
      <c r="G219" s="1">
        <v>26.273415658896099</v>
      </c>
      <c r="H219" s="1">
        <v>30.154159760741599</v>
      </c>
      <c r="I219" s="1">
        <v>31.468979999999998</v>
      </c>
      <c r="J219" s="1">
        <v>32.44764</v>
      </c>
      <c r="K219" s="1">
        <v>34.693800476570502</v>
      </c>
      <c r="L219" s="1">
        <v>35.897730183010999</v>
      </c>
      <c r="M219" s="1">
        <v>38.0076115819382</v>
      </c>
      <c r="N219" s="1">
        <v>38.971303588322698</v>
      </c>
      <c r="O219" s="1">
        <v>39.360125546382598</v>
      </c>
      <c r="P219" s="1">
        <v>39.829383695235201</v>
      </c>
      <c r="Q219" s="1">
        <v>40.287190158182902</v>
      </c>
      <c r="R219" s="1">
        <v>40.940182843302097</v>
      </c>
      <c r="S219" s="1">
        <v>41.767102486921402</v>
      </c>
      <c r="T219" s="1">
        <v>42.823836505447098</v>
      </c>
      <c r="U219" s="1">
        <v>43.8527987138485</v>
      </c>
      <c r="V219" s="1">
        <v>44.770150004448702</v>
      </c>
      <c r="W219" s="113"/>
    </row>
    <row r="220" spans="5:35" ht="4.5" customHeight="1" x14ac:dyDescent="0.15">
      <c r="E220" s="92"/>
      <c r="F220" s="9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15"/>
    </row>
    <row r="221" spans="5:35" ht="3.75" customHeight="1" x14ac:dyDescent="0.15">
      <c r="E221" s="102"/>
      <c r="F221" s="133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111"/>
    </row>
    <row r="222" spans="5:35" ht="12.75" customHeight="1" x14ac:dyDescent="0.15">
      <c r="E222" s="230" t="s">
        <v>64</v>
      </c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</row>
    <row r="223" spans="5:35" ht="13" customHeight="1" x14ac:dyDescent="0.15"/>
    <row r="224" spans="5:35" ht="13" customHeight="1" x14ac:dyDescent="0.15">
      <c r="P224" s="107"/>
    </row>
    <row r="225" spans="5:23" ht="22.5" customHeight="1" x14ac:dyDescent="0.15">
      <c r="E225" s="224" t="s">
        <v>65</v>
      </c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6"/>
    </row>
    <row r="226" spans="5:23" ht="15" customHeight="1" x14ac:dyDescent="0.15">
      <c r="E226" s="221" t="s">
        <v>1</v>
      </c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3"/>
    </row>
    <row r="227" spans="5:23" ht="14" customHeight="1" x14ac:dyDescent="0.15">
      <c r="E227" s="105"/>
      <c r="F227" s="49"/>
      <c r="G227" s="49">
        <v>2009</v>
      </c>
      <c r="H227" s="49">
        <v>2010</v>
      </c>
      <c r="I227" s="49">
        <v>2011</v>
      </c>
      <c r="J227" s="49">
        <v>2012</v>
      </c>
      <c r="K227" s="49">
        <v>2013</v>
      </c>
      <c r="L227" s="49">
        <v>2014</v>
      </c>
      <c r="M227" s="49">
        <v>2015</v>
      </c>
      <c r="N227" s="49">
        <v>2016</v>
      </c>
      <c r="O227" s="49">
        <v>2017</v>
      </c>
      <c r="P227" s="49">
        <v>2018</v>
      </c>
      <c r="Q227" s="49">
        <v>2019</v>
      </c>
      <c r="R227" s="49">
        <v>2020</v>
      </c>
      <c r="S227" s="49">
        <v>2021</v>
      </c>
      <c r="T227" s="49">
        <v>2022</v>
      </c>
      <c r="U227" s="49">
        <v>2023</v>
      </c>
      <c r="V227" s="49">
        <v>2024</v>
      </c>
      <c r="W227" s="108"/>
    </row>
    <row r="228" spans="5:23" ht="18" customHeight="1" x14ac:dyDescent="0.15">
      <c r="E228" s="106"/>
      <c r="F228" s="136" t="s">
        <v>60</v>
      </c>
      <c r="G228" s="60"/>
      <c r="H228" s="60">
        <v>0.115576462663829</v>
      </c>
      <c r="I228" s="60">
        <v>7.5288032827335094E-2</v>
      </c>
      <c r="J228" s="60">
        <v>-4.7556784246265398E-3</v>
      </c>
      <c r="K228" s="60">
        <v>8.0242170274477595E-2</v>
      </c>
      <c r="L228" s="60">
        <v>3.36365677254322E-2</v>
      </c>
      <c r="M228" s="60">
        <v>5.0293924015209997E-2</v>
      </c>
      <c r="N228" s="60">
        <v>1.29197137876429E-2</v>
      </c>
      <c r="O228" s="60">
        <v>1.7650393127549301E-2</v>
      </c>
      <c r="P228" s="60">
        <v>2.25401785719677E-2</v>
      </c>
      <c r="Q228" s="60">
        <v>1.8186249077114101E-2</v>
      </c>
      <c r="R228" s="60">
        <v>1.69348353477674E-2</v>
      </c>
      <c r="S228" s="60">
        <v>1.96056194405019E-2</v>
      </c>
      <c r="T228" s="60">
        <v>2.05665697664612E-2</v>
      </c>
      <c r="U228" s="60">
        <v>1.9961964422750399E-2</v>
      </c>
      <c r="V228" s="60">
        <v>1.9690891226948701E-2</v>
      </c>
      <c r="W228" s="142"/>
    </row>
    <row r="229" spans="5:23" ht="14.25" customHeight="1" x14ac:dyDescent="0.15">
      <c r="E229" s="93"/>
      <c r="F229" s="98" t="s">
        <v>61</v>
      </c>
      <c r="G229" s="61"/>
      <c r="H229" s="61">
        <v>-4.7136029165784202E-2</v>
      </c>
      <c r="I229" s="61">
        <v>-0.133554126609678</v>
      </c>
      <c r="J229" s="61">
        <v>0.31155670822444098</v>
      </c>
      <c r="K229" s="61">
        <v>-8.6544709587899102E-2</v>
      </c>
      <c r="L229" s="61">
        <v>3.4899419472644203E-2</v>
      </c>
      <c r="M229" s="61">
        <v>3.8289011684991901E-2</v>
      </c>
      <c r="N229" s="61">
        <v>6.5540321000000096E-2</v>
      </c>
      <c r="O229" s="61">
        <v>3.5953636414079601E-2</v>
      </c>
      <c r="P229" s="61">
        <v>6.4411608601518705E-2</v>
      </c>
      <c r="Q229" s="62">
        <v>1.93417882133444E-2</v>
      </c>
      <c r="R229" s="62">
        <v>2.23171836340781E-2</v>
      </c>
      <c r="S229" s="62">
        <v>2.8019968501080701E-2</v>
      </c>
      <c r="T229" s="62">
        <v>3.0783311556154699E-2</v>
      </c>
      <c r="U229" s="62">
        <v>3.24411177578037E-2</v>
      </c>
      <c r="V229" s="62">
        <v>3.2593700456050097E-2</v>
      </c>
      <c r="W229" s="126"/>
    </row>
    <row r="230" spans="5:23" ht="4.5" customHeight="1" x14ac:dyDescent="0.15">
      <c r="E230" s="101"/>
      <c r="F230" s="134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128"/>
    </row>
    <row r="231" spans="5:23" ht="4.5" customHeight="1" x14ac:dyDescent="0.15">
      <c r="E231" s="91"/>
      <c r="F231" s="97"/>
      <c r="G231" s="89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143"/>
    </row>
    <row r="232" spans="5:23" ht="14.25" customHeight="1" x14ac:dyDescent="0.15">
      <c r="E232" s="93"/>
      <c r="F232" s="98" t="s">
        <v>62</v>
      </c>
      <c r="G232" s="11"/>
      <c r="H232" s="11"/>
      <c r="I232" s="11">
        <v>5.0746569814366538E-2</v>
      </c>
      <c r="J232" s="219">
        <v>3.1973115698511689E-2</v>
      </c>
      <c r="K232" s="219">
        <v>2.5958317826572319E-2</v>
      </c>
      <c r="L232" s="219">
        <v>3.0561349415072048E-2</v>
      </c>
      <c r="M232" s="219">
        <v>2.155931010207679E-2</v>
      </c>
      <c r="N232" s="219">
        <v>1.4598242742699608E-2</v>
      </c>
      <c r="O232" s="219">
        <v>8.3639083027136074E-3</v>
      </c>
      <c r="P232" s="219">
        <v>1.8386369661606672E-2</v>
      </c>
      <c r="Q232" s="219">
        <v>1.2783178310151522E-2</v>
      </c>
      <c r="R232" s="219">
        <v>2.2999999999999909E-2</v>
      </c>
      <c r="S232" s="219">
        <v>2.8999999999999915E-2</v>
      </c>
      <c r="T232" s="219">
        <v>2.8000000000000025E-2</v>
      </c>
      <c r="U232" s="219">
        <v>2.8000000000000025E-2</v>
      </c>
      <c r="V232" s="219">
        <v>2.6999999999999913E-2</v>
      </c>
      <c r="W232" s="126"/>
    </row>
    <row r="233" spans="5:23" ht="14.25" customHeight="1" x14ac:dyDescent="0.15">
      <c r="E233" s="93"/>
      <c r="F233" s="98" t="s">
        <v>66</v>
      </c>
      <c r="G233" s="11"/>
      <c r="H233" s="11"/>
      <c r="I233" s="11">
        <v>5.6602120389030119E-2</v>
      </c>
      <c r="J233" s="219">
        <v>3.9887221162617115E-2</v>
      </c>
      <c r="K233" s="219">
        <v>3.7081339712918604E-2</v>
      </c>
      <c r="L233" s="219">
        <v>4.9442522106881714E-2</v>
      </c>
      <c r="M233" s="219">
        <v>4.6600234466588564E-2</v>
      </c>
      <c r="N233" s="219">
        <v>2.5950999719966505E-2</v>
      </c>
      <c r="O233" s="219">
        <v>2.4204516131360654E-2</v>
      </c>
      <c r="P233" s="219">
        <v>2.6366982326604171E-2</v>
      </c>
      <c r="Q233" s="219">
        <v>1.7781082376404633E-3</v>
      </c>
      <c r="R233" s="219">
        <v>1.0999999999999899E-2</v>
      </c>
      <c r="S233" s="219">
        <v>1.4999999999999902E-2</v>
      </c>
      <c r="T233" s="219">
        <v>1.4999999999999902E-2</v>
      </c>
      <c r="U233" s="219">
        <v>1.4999999999999902E-2</v>
      </c>
      <c r="V233" s="219">
        <v>1.6000000000000014E-2</v>
      </c>
      <c r="W233" s="144"/>
    </row>
    <row r="234" spans="5:23" ht="4.5" customHeight="1" x14ac:dyDescent="0.15">
      <c r="E234" s="101"/>
      <c r="F234" s="134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128"/>
    </row>
    <row r="235" spans="5:23" ht="4.5" customHeight="1" x14ac:dyDescent="0.15">
      <c r="E235" s="91"/>
      <c r="F235" s="97"/>
      <c r="G235" s="89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143"/>
    </row>
    <row r="236" spans="5:23" ht="14.25" customHeight="1" x14ac:dyDescent="0.15">
      <c r="E236" s="93"/>
      <c r="F236" s="98" t="s">
        <v>22</v>
      </c>
      <c r="G236" s="11">
        <v>2.94411976021502E-2</v>
      </c>
      <c r="H236" s="11">
        <v>5.4439961953172099E-2</v>
      </c>
      <c r="I236" s="11">
        <v>3.9826141809817597E-2</v>
      </c>
      <c r="J236" s="11">
        <v>2.6135468118054998E-2</v>
      </c>
      <c r="K236" s="11">
        <v>4.3392997527337898E-2</v>
      </c>
      <c r="L236" s="11">
        <v>3.0471113194530601E-2</v>
      </c>
      <c r="M236" s="11">
        <v>3.4657483394255902E-2</v>
      </c>
      <c r="N236" s="11">
        <v>2.1839684308682501E-2</v>
      </c>
      <c r="O236" s="11">
        <v>1.2999999999999901E-2</v>
      </c>
      <c r="P236" s="11">
        <v>3.0699274780260601E-2</v>
      </c>
      <c r="Q236" s="62">
        <v>1.5972281126923199E-2</v>
      </c>
      <c r="R236" s="62">
        <v>1.5328195795705201E-2</v>
      </c>
      <c r="S236" s="62">
        <v>1.9077287989720099E-2</v>
      </c>
      <c r="T236" s="62">
        <v>2.2188254897925998E-2</v>
      </c>
      <c r="U236" s="62">
        <v>1.9888180398694302E-2</v>
      </c>
      <c r="V236" s="62">
        <v>2.1766111310957501E-2</v>
      </c>
      <c r="W236" s="126"/>
    </row>
    <row r="237" spans="5:23" ht="14.25" customHeight="1" x14ac:dyDescent="0.15">
      <c r="E237" s="93"/>
      <c r="F237" s="98" t="s">
        <v>23</v>
      </c>
      <c r="G237" s="11">
        <v>0</v>
      </c>
      <c r="H237" s="11">
        <v>0.14770611298616901</v>
      </c>
      <c r="I237" s="11">
        <v>4.3603278940311602E-2</v>
      </c>
      <c r="J237" s="11">
        <v>3.1099196732783201E-2</v>
      </c>
      <c r="K237" s="11">
        <v>6.9224155487747296E-2</v>
      </c>
      <c r="L237" s="11">
        <v>3.4701580394849801E-2</v>
      </c>
      <c r="M237" s="11">
        <v>5.8774785708474601E-2</v>
      </c>
      <c r="N237" s="11">
        <v>2.5355237182084E-2</v>
      </c>
      <c r="O237" s="11">
        <v>9.9771350265118706E-3</v>
      </c>
      <c r="P237" s="11">
        <v>1.19221710382902E-2</v>
      </c>
      <c r="Q237" s="62">
        <v>1.1494188974923601E-2</v>
      </c>
      <c r="R237" s="62">
        <v>1.6208444484594201E-2</v>
      </c>
      <c r="S237" s="62">
        <v>2.01982401198419E-2</v>
      </c>
      <c r="T237" s="62">
        <v>2.5300630295256501E-2</v>
      </c>
      <c r="U237" s="62">
        <v>2.4027791350981199E-2</v>
      </c>
      <c r="V237" s="62">
        <v>2.0918876730905402E-2</v>
      </c>
      <c r="W237" s="144"/>
    </row>
    <row r="238" spans="5:23" ht="4.5" customHeight="1" x14ac:dyDescent="0.15">
      <c r="E238" s="185"/>
      <c r="F238" s="160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140"/>
    </row>
    <row r="239" spans="5:23" ht="3.75" customHeight="1" x14ac:dyDescent="0.15">
      <c r="E239" s="181"/>
      <c r="F239" s="15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120"/>
    </row>
    <row r="240" spans="5:23" ht="12.75" customHeight="1" x14ac:dyDescent="0.15">
      <c r="E240" s="230" t="s">
        <v>64</v>
      </c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  <c r="V240" s="230"/>
      <c r="W240" s="230"/>
    </row>
    <row r="241" spans="5:23" ht="12.75" customHeight="1" x14ac:dyDescent="0.15">
      <c r="E241" s="230" t="s">
        <v>67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</row>
    <row r="242" spans="5:23" ht="13.5" customHeight="1" x14ac:dyDescent="0.15"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</row>
    <row r="243" spans="5:23" ht="13" customHeight="1" x14ac:dyDescent="0.15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Q243" s="14"/>
      <c r="R243" s="14"/>
      <c r="S243" s="14"/>
      <c r="T243" s="14"/>
      <c r="U243" s="14"/>
      <c r="V243" s="14"/>
      <c r="W243" s="14"/>
    </row>
    <row r="244" spans="5:23" ht="13" customHeight="1" x14ac:dyDescent="0.15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Q244" s="14"/>
      <c r="R244" s="14"/>
      <c r="S244" s="14"/>
      <c r="T244" s="14"/>
      <c r="U244" s="14"/>
      <c r="V244" s="14"/>
      <c r="W244" s="14"/>
    </row>
    <row r="245" spans="5:23" ht="21" hidden="1" x14ac:dyDescent="0.15">
      <c r="E245" s="231" t="s">
        <v>68</v>
      </c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</row>
    <row r="246" spans="5:23" ht="13" hidden="1" x14ac:dyDescent="0.15">
      <c r="E246" s="239" t="s">
        <v>17</v>
      </c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</row>
    <row r="247" spans="5:23" ht="16" hidden="1" x14ac:dyDescent="0.15">
      <c r="E247" s="141"/>
      <c r="F247" s="159"/>
      <c r="G247" s="63">
        <v>2008</v>
      </c>
      <c r="H247" s="63">
        <v>2009</v>
      </c>
      <c r="I247" s="63">
        <v>2011</v>
      </c>
      <c r="J247" s="63">
        <v>2012</v>
      </c>
      <c r="K247" s="63">
        <v>2013</v>
      </c>
      <c r="L247" s="63">
        <v>2014</v>
      </c>
      <c r="M247" s="63">
        <v>2015</v>
      </c>
      <c r="N247" s="63">
        <v>2016</v>
      </c>
      <c r="O247" s="63">
        <v>2017</v>
      </c>
      <c r="P247" s="63">
        <v>2018</v>
      </c>
      <c r="Q247" s="63">
        <v>2019</v>
      </c>
      <c r="R247" s="63">
        <v>2020</v>
      </c>
      <c r="S247" s="63">
        <v>2021</v>
      </c>
      <c r="T247" s="63"/>
      <c r="U247" s="63"/>
      <c r="V247" s="63"/>
      <c r="W247" s="141"/>
    </row>
    <row r="248" spans="5:23" ht="13" hidden="1" x14ac:dyDescent="0.15">
      <c r="E248" s="98"/>
      <c r="F248" s="98" t="s">
        <v>69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/>
      <c r="U248" s="1"/>
      <c r="V248" s="1"/>
      <c r="W248" s="1"/>
    </row>
    <row r="249" spans="5:23" ht="13" hidden="1" x14ac:dyDescent="0.15">
      <c r="E249" s="98"/>
      <c r="F249" s="99" t="s">
        <v>11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/>
      <c r="U249" s="62"/>
      <c r="V249" s="62"/>
      <c r="W249" s="14"/>
    </row>
    <row r="250" spans="5:23" ht="13" hidden="1" x14ac:dyDescent="0.15">
      <c r="E250" s="131"/>
      <c r="F250" s="13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4"/>
    </row>
    <row r="251" spans="5:23" ht="13" hidden="1" x14ac:dyDescent="0.15">
      <c r="E251" s="98"/>
      <c r="F251" s="98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14"/>
    </row>
    <row r="252" spans="5:23" ht="13" hidden="1" x14ac:dyDescent="0.15">
      <c r="E252" s="98"/>
      <c r="F252" s="240" t="s">
        <v>70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/>
      <c r="U252" s="1"/>
      <c r="V252" s="1"/>
      <c r="W252" s="14"/>
    </row>
    <row r="253" spans="5:23" ht="13" hidden="1" x14ac:dyDescent="0.15">
      <c r="E253" s="135"/>
      <c r="F253" s="24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45"/>
    </row>
    <row r="254" spans="5:23" ht="13" hidden="1" x14ac:dyDescent="0.15">
      <c r="E254" s="131"/>
      <c r="F254" s="13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4"/>
    </row>
    <row r="255" spans="5:23" ht="13" hidden="1" x14ac:dyDescent="0.15">
      <c r="E255" s="131"/>
      <c r="F255" s="13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4"/>
    </row>
    <row r="256" spans="5:23" ht="13" hidden="1" x14ac:dyDescent="0.15">
      <c r="E256" s="230" t="s">
        <v>71</v>
      </c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</row>
    <row r="257" spans="5:23" ht="13" hidden="1" x14ac:dyDescent="0.15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Q257" s="14"/>
      <c r="R257" s="14"/>
      <c r="S257" s="14"/>
      <c r="T257" s="14"/>
      <c r="U257" s="14"/>
      <c r="V257" s="14"/>
      <c r="W257" s="14"/>
    </row>
    <row r="258" spans="5:23" ht="13" hidden="1" x14ac:dyDescent="0.15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Q258" s="14"/>
      <c r="R258" s="14"/>
      <c r="S258" s="14"/>
      <c r="T258" s="14"/>
      <c r="U258" s="14"/>
      <c r="V258" s="14"/>
      <c r="W258" s="14"/>
    </row>
    <row r="259" spans="5:23" ht="21" hidden="1" x14ac:dyDescent="0.15">
      <c r="E259" s="238" t="s">
        <v>72</v>
      </c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</row>
    <row r="260" spans="5:23" ht="13" hidden="1" x14ac:dyDescent="0.15">
      <c r="E260" s="242" t="s">
        <v>73</v>
      </c>
      <c r="F260" s="242"/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</row>
    <row r="261" spans="5:23" ht="16" hidden="1" x14ac:dyDescent="0.15">
      <c r="E261" s="187"/>
      <c r="F261" s="161"/>
      <c r="G261" s="70">
        <v>2008</v>
      </c>
      <c r="H261" s="70">
        <v>2009</v>
      </c>
      <c r="I261" s="70">
        <v>2011</v>
      </c>
      <c r="J261" s="70">
        <v>2012</v>
      </c>
      <c r="K261" s="70">
        <v>2013</v>
      </c>
      <c r="L261" s="70">
        <v>2014</v>
      </c>
      <c r="M261" s="70">
        <v>2015</v>
      </c>
      <c r="N261" s="70">
        <v>2016</v>
      </c>
      <c r="O261" s="70">
        <v>2017</v>
      </c>
      <c r="P261" s="70">
        <v>2018</v>
      </c>
      <c r="Q261" s="70">
        <v>2019</v>
      </c>
      <c r="R261" s="70">
        <v>2020</v>
      </c>
      <c r="S261" s="70">
        <v>2021</v>
      </c>
      <c r="T261" s="70"/>
      <c r="U261" s="70"/>
      <c r="V261" s="70"/>
      <c r="W261" s="70"/>
    </row>
    <row r="262" spans="5:23" ht="13" hidden="1" x14ac:dyDescent="0.15">
      <c r="E262" s="98"/>
      <c r="F262" s="98" t="s">
        <v>74</v>
      </c>
      <c r="G262" s="1">
        <v>2.2576879573820201E-2</v>
      </c>
      <c r="H262" s="1">
        <v>2.1403119184803199E-2</v>
      </c>
      <c r="I262" s="1">
        <v>2.0800259695276501E-2</v>
      </c>
      <c r="J262" s="1">
        <v>2.04806555198087E-2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5.00001472921403E-2</v>
      </c>
      <c r="Q262" s="1">
        <v>0</v>
      </c>
      <c r="R262" s="1">
        <v>0</v>
      </c>
      <c r="S262" s="1">
        <v>0</v>
      </c>
      <c r="T262" s="1"/>
      <c r="U262" s="1"/>
      <c r="V262" s="1"/>
      <c r="W262" s="14"/>
    </row>
    <row r="263" spans="5:23" ht="15" hidden="1" x14ac:dyDescent="0.2">
      <c r="E263" s="98"/>
      <c r="F263" s="99" t="s">
        <v>11</v>
      </c>
      <c r="G263" s="69">
        <v>2.3845186998725301E-2</v>
      </c>
      <c r="H263" s="69">
        <v>2.15174552608117E-2</v>
      </c>
      <c r="I263" s="69">
        <v>2.2549050322343601E-2</v>
      </c>
      <c r="J263" s="69">
        <v>2.23048457031358E-2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/>
      <c r="U263" s="69"/>
      <c r="V263" s="69"/>
      <c r="W263" s="14"/>
    </row>
    <row r="264" spans="5:23" ht="15" hidden="1" x14ac:dyDescent="0.2">
      <c r="E264" s="98"/>
      <c r="F264" s="130" t="s">
        <v>3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8">
        <v>0</v>
      </c>
      <c r="P264" s="68">
        <v>0</v>
      </c>
      <c r="Q264" s="68">
        <v>0</v>
      </c>
      <c r="R264" s="68">
        <v>0</v>
      </c>
      <c r="S264" s="68">
        <v>0</v>
      </c>
      <c r="T264" s="68"/>
      <c r="U264" s="68"/>
      <c r="V264" s="68"/>
      <c r="W264" s="14"/>
    </row>
    <row r="265" spans="5:23" ht="15" hidden="1" x14ac:dyDescent="0.2">
      <c r="E265" s="98"/>
      <c r="F265" s="127" t="s">
        <v>11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/>
      <c r="U265" s="69"/>
      <c r="V265" s="69"/>
      <c r="W265" s="14"/>
    </row>
    <row r="266" spans="5:23" ht="15" hidden="1" x14ac:dyDescent="0.2">
      <c r="E266" s="98"/>
      <c r="F266" s="130" t="s">
        <v>5</v>
      </c>
      <c r="G266" s="68">
        <v>3.1645153302172199E-2</v>
      </c>
      <c r="H266" s="68">
        <v>3.5424035401861599E-2</v>
      </c>
      <c r="I266" s="68">
        <v>3.3179705359461402E-2</v>
      </c>
      <c r="J266" s="68">
        <v>3.1747555231961898E-2</v>
      </c>
      <c r="K266" s="68">
        <v>0</v>
      </c>
      <c r="L266" s="68">
        <v>0</v>
      </c>
      <c r="M266" s="68">
        <v>0</v>
      </c>
      <c r="N266" s="68">
        <v>25.253501836418899</v>
      </c>
      <c r="O266" s="68">
        <v>27.137777689</v>
      </c>
      <c r="P266" s="68">
        <v>28.3154638833769</v>
      </c>
      <c r="Q266" s="68">
        <v>28.136816655070099</v>
      </c>
      <c r="R266" s="68">
        <v>29.1829837118357</v>
      </c>
      <c r="S266" s="68">
        <v>30.2392370505885</v>
      </c>
      <c r="T266" s="68"/>
      <c r="U266" s="68"/>
      <c r="V266" s="68"/>
      <c r="W266" s="14"/>
    </row>
    <row r="267" spans="5:23" ht="15" hidden="1" x14ac:dyDescent="0.2">
      <c r="E267" s="98"/>
      <c r="F267" s="127" t="s">
        <v>11</v>
      </c>
      <c r="G267" s="69">
        <v>3.4809606759273401E-2</v>
      </c>
      <c r="H267" s="69">
        <v>3.5890416053139702E-2</v>
      </c>
      <c r="I267" s="69">
        <v>3.5519559868303803E-2</v>
      </c>
      <c r="J267" s="69">
        <v>3.3933801450012097E-2</v>
      </c>
      <c r="K267" s="69">
        <v>0</v>
      </c>
      <c r="L267" s="69">
        <v>0</v>
      </c>
      <c r="M267" s="69">
        <v>0</v>
      </c>
      <c r="N267" s="69">
        <v>3.43074932228771E-2</v>
      </c>
      <c r="O267" s="69">
        <v>7.4999999999999997E-2</v>
      </c>
      <c r="P267" s="69">
        <v>4.3396559875800801E-2</v>
      </c>
      <c r="Q267" s="69">
        <v>-6.3091754047379699E-3</v>
      </c>
      <c r="R267" s="69">
        <v>3.7181429213922798E-2</v>
      </c>
      <c r="S267" s="69">
        <v>3.61941516735447E-2</v>
      </c>
      <c r="T267" s="69"/>
      <c r="U267" s="69"/>
      <c r="V267" s="69"/>
      <c r="W267" s="14"/>
    </row>
    <row r="268" spans="5:23" ht="13" hidden="1" x14ac:dyDescent="0.15">
      <c r="E268" s="131"/>
      <c r="F268" s="135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14"/>
    </row>
    <row r="269" spans="5:23" ht="13" hidden="1" x14ac:dyDescent="0.15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Q269" s="14"/>
      <c r="R269" s="14"/>
      <c r="S269" s="14"/>
      <c r="T269" s="14"/>
      <c r="U269" s="14"/>
      <c r="V269" s="14"/>
      <c r="W269" s="14"/>
    </row>
    <row r="270" spans="5:23" ht="13" hidden="1" x14ac:dyDescent="0.15">
      <c r="E270" s="230" t="s">
        <v>75</v>
      </c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0"/>
    </row>
    <row r="271" spans="5:23" ht="13" customHeight="1" x14ac:dyDescent="0.15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Q271" s="14"/>
      <c r="R271" s="14"/>
      <c r="S271" s="14"/>
      <c r="T271" s="14"/>
      <c r="U271" s="14"/>
      <c r="V271" s="14"/>
      <c r="W271" s="14"/>
    </row>
    <row r="272" spans="5:23" ht="13" customHeight="1" x14ac:dyDescent="0.1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</row>
    <row r="273" spans="5:25" ht="22.5" customHeight="1" x14ac:dyDescent="0.15">
      <c r="E273" s="243" t="s">
        <v>76</v>
      </c>
      <c r="F273" s="244"/>
      <c r="G273" s="244"/>
      <c r="H273" s="244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5"/>
    </row>
    <row r="274" spans="5:25" ht="15" customHeight="1" x14ac:dyDescent="0.15">
      <c r="E274" s="246" t="s">
        <v>73</v>
      </c>
      <c r="F274" s="242"/>
      <c r="G274" s="242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7"/>
    </row>
    <row r="275" spans="5:25" ht="16" customHeight="1" x14ac:dyDescent="0.15">
      <c r="E275" s="186"/>
      <c r="F275" s="165"/>
      <c r="G275" s="64">
        <v>2009</v>
      </c>
      <c r="H275" s="64">
        <v>2010</v>
      </c>
      <c r="I275" s="64">
        <v>2011</v>
      </c>
      <c r="J275" s="64">
        <v>2012</v>
      </c>
      <c r="K275" s="64">
        <v>2013</v>
      </c>
      <c r="L275" s="64">
        <v>2014</v>
      </c>
      <c r="M275" s="64">
        <v>2015</v>
      </c>
      <c r="N275" s="64">
        <v>2016</v>
      </c>
      <c r="O275" s="64">
        <v>2017</v>
      </c>
      <c r="P275" s="64">
        <v>2018</v>
      </c>
      <c r="Q275" s="64">
        <v>2019</v>
      </c>
      <c r="R275" s="64">
        <v>2020</v>
      </c>
      <c r="S275" s="64">
        <v>2021</v>
      </c>
      <c r="T275" s="64">
        <v>2022</v>
      </c>
      <c r="U275" s="64">
        <v>2023</v>
      </c>
      <c r="V275" s="64">
        <v>2024</v>
      </c>
      <c r="W275" s="148"/>
    </row>
    <row r="276" spans="5:25" ht="18" customHeight="1" x14ac:dyDescent="0.15">
      <c r="E276" s="176"/>
      <c r="F276" s="98" t="s">
        <v>77</v>
      </c>
      <c r="G276" s="21">
        <v>92.199999999999989</v>
      </c>
      <c r="H276" s="21">
        <v>98.7</v>
      </c>
      <c r="I276" s="21">
        <v>104.52329999999998</v>
      </c>
      <c r="J276" s="21">
        <v>108.90000306747893</v>
      </c>
      <c r="K276" s="21">
        <v>109.66229999999999</v>
      </c>
      <c r="L276" s="21">
        <v>117.4</v>
      </c>
      <c r="M276" s="21">
        <v>121.9</v>
      </c>
      <c r="N276" s="21">
        <v>126.3</v>
      </c>
      <c r="O276" s="21">
        <v>133.30000000000001</v>
      </c>
      <c r="P276" s="21">
        <v>140.6</v>
      </c>
      <c r="Q276" s="21">
        <v>145.07743325209233</v>
      </c>
      <c r="R276" s="21">
        <v>150.70935755075033</v>
      </c>
      <c r="S276" s="21">
        <v>156.71968024320128</v>
      </c>
      <c r="T276" s="21">
        <v>163.128826107555</v>
      </c>
      <c r="U276" s="21">
        <v>169.47183227398588</v>
      </c>
      <c r="V276" s="21">
        <v>175.84521777486628</v>
      </c>
      <c r="W276" s="149"/>
      <c r="Y276" s="44"/>
    </row>
    <row r="277" spans="5:25" ht="14.25" customHeight="1" x14ac:dyDescent="0.15">
      <c r="E277" s="176"/>
      <c r="F277" s="131" t="s">
        <v>11</v>
      </c>
      <c r="G277" s="66">
        <v>-9.1999999999999998E-2</v>
      </c>
      <c r="H277" s="66">
        <f>H276/G276-1</f>
        <v>7.0498915401301598E-2</v>
      </c>
      <c r="I277" s="66">
        <f t="shared" ref="I277:V277" si="22">I276/H276-1</f>
        <v>5.8999999999999719E-2</v>
      </c>
      <c r="J277" s="66">
        <f t="shared" si="22"/>
        <v>4.1872989730318055E-2</v>
      </c>
      <c r="K277" s="66">
        <f t="shared" si="22"/>
        <v>6.9999716349751218E-3</v>
      </c>
      <c r="L277" s="66">
        <f t="shared" si="22"/>
        <v>7.0559344460220386E-2</v>
      </c>
      <c r="M277" s="66">
        <f t="shared" si="22"/>
        <v>3.833049403747868E-2</v>
      </c>
      <c r="N277" s="66">
        <f t="shared" si="22"/>
        <v>3.6095159967186152E-2</v>
      </c>
      <c r="O277" s="66">
        <f t="shared" si="22"/>
        <v>5.5423594615993776E-2</v>
      </c>
      <c r="P277" s="66">
        <f t="shared" si="22"/>
        <v>5.4763690922730479E-2</v>
      </c>
      <c r="Q277" s="66">
        <f t="shared" si="22"/>
        <v>3.1845186714739349E-2</v>
      </c>
      <c r="R277" s="66">
        <f t="shared" si="22"/>
        <v>3.8820126413952494E-2</v>
      </c>
      <c r="S277" s="66">
        <f t="shared" si="22"/>
        <v>3.9880222370578533E-2</v>
      </c>
      <c r="T277" s="66">
        <f t="shared" si="22"/>
        <v>4.0895603247836254E-2</v>
      </c>
      <c r="U277" s="66">
        <f t="shared" si="22"/>
        <v>3.8883416976523755E-2</v>
      </c>
      <c r="V277" s="66">
        <f t="shared" si="22"/>
        <v>3.7607344036833856E-2</v>
      </c>
      <c r="W277" s="146"/>
    </row>
    <row r="278" spans="5:25" ht="14.25" customHeight="1" x14ac:dyDescent="0.15">
      <c r="E278" s="176"/>
      <c r="F278" s="130" t="s">
        <v>3</v>
      </c>
      <c r="G278" s="21">
        <v>76.599999999999994</v>
      </c>
      <c r="H278" s="21">
        <v>81.987848605577696</v>
      </c>
      <c r="I278" s="21">
        <v>85.934891899441325</v>
      </c>
      <c r="J278" s="21">
        <v>89.326676597549294</v>
      </c>
      <c r="K278" s="21">
        <v>88.310846298614578</v>
      </c>
      <c r="L278" s="21">
        <v>94.276475314538345</v>
      </c>
      <c r="M278" s="21">
        <v>97.484144945397588</v>
      </c>
      <c r="N278" s="21">
        <v>101.04649816358105</v>
      </c>
      <c r="O278" s="21">
        <v>106.16222231100001</v>
      </c>
      <c r="P278" s="21">
        <v>112.28453611662313</v>
      </c>
      <c r="Q278" s="21">
        <v>116.94061659702223</v>
      </c>
      <c r="R278" s="21">
        <v>121.52637383891459</v>
      </c>
      <c r="S278" s="21">
        <v>126.4804431926128</v>
      </c>
      <c r="T278" s="21">
        <v>131.78127374355523</v>
      </c>
      <c r="U278" s="21">
        <v>136.82583499923228</v>
      </c>
      <c r="V278" s="21">
        <v>142.0303201902191</v>
      </c>
      <c r="W278" s="146"/>
    </row>
    <row r="279" spans="5:25" ht="14.25" customHeight="1" x14ac:dyDescent="0.15">
      <c r="E279" s="176"/>
      <c r="F279" s="132" t="s">
        <v>11</v>
      </c>
      <c r="G279" s="66">
        <v>-0.08</v>
      </c>
      <c r="H279" s="66">
        <f>H278/G278-1</f>
        <v>7.0337449158977883E-2</v>
      </c>
      <c r="I279" s="66">
        <f t="shared" ref="I279" si="23">I278/H278-1</f>
        <v>4.8141808341036318E-2</v>
      </c>
      <c r="J279" s="66">
        <f t="shared" ref="J279" si="24">J278/I278-1</f>
        <v>3.9469237967703963E-2</v>
      </c>
      <c r="K279" s="66">
        <f t="shared" ref="K279" si="25">K278/J278-1</f>
        <v>-1.1372082088214497E-2</v>
      </c>
      <c r="L279" s="66">
        <f t="shared" ref="L279" si="26">L278/K278-1</f>
        <v>6.7552619705982364E-2</v>
      </c>
      <c r="M279" s="66">
        <f t="shared" ref="M279" si="27">M278/L278-1</f>
        <v>3.4024072496954938E-2</v>
      </c>
      <c r="N279" s="66">
        <f t="shared" ref="N279" si="28">N278/M278-1</f>
        <v>3.6542898541899183E-2</v>
      </c>
      <c r="O279" s="66">
        <f t="shared" ref="O279" si="29">O278/N278-1</f>
        <v>5.0627426386783636E-2</v>
      </c>
      <c r="P279" s="66">
        <f t="shared" ref="P279" si="30">P278/O278-1</f>
        <v>5.7669420179317088E-2</v>
      </c>
      <c r="Q279" s="66">
        <f t="shared" ref="Q279" si="31">Q278/P278-1</f>
        <v>4.1466800696073669E-2</v>
      </c>
      <c r="R279" s="66">
        <f t="shared" ref="R279" si="32">R278/Q278-1</f>
        <v>3.9214409632325697E-2</v>
      </c>
      <c r="S279" s="66">
        <f t="shared" ref="S279" si="33">S278/R278-1</f>
        <v>4.0765384477487343E-2</v>
      </c>
      <c r="T279" s="66">
        <f t="shared" ref="T279" si="34">T278/S278-1</f>
        <v>4.1910278119993372E-2</v>
      </c>
      <c r="U279" s="66">
        <f t="shared" ref="U279" si="35">U278/T278-1</f>
        <v>3.827980343773052E-2</v>
      </c>
      <c r="V279" s="66">
        <f t="shared" ref="V279" si="36">V278/U278-1</f>
        <v>3.8037298957583676E-2</v>
      </c>
      <c r="W279" s="146"/>
      <c r="Y279" s="198"/>
    </row>
    <row r="280" spans="5:25" ht="14.25" customHeight="1" x14ac:dyDescent="0.15">
      <c r="E280" s="176"/>
      <c r="F280" s="130" t="s">
        <v>5</v>
      </c>
      <c r="G280" s="21">
        <v>15.6</v>
      </c>
      <c r="H280" s="21">
        <v>16.71215139442231</v>
      </c>
      <c r="I280" s="21">
        <v>18.588408100558659</v>
      </c>
      <c r="J280" s="21">
        <v>19.57332646992964</v>
      </c>
      <c r="K280" s="21">
        <v>21.35145370138541</v>
      </c>
      <c r="L280" s="21">
        <v>23.123524685461668</v>
      </c>
      <c r="M280" s="21">
        <v>24.415855054602424</v>
      </c>
      <c r="N280" s="21">
        <v>25.253501836418945</v>
      </c>
      <c r="O280" s="21">
        <v>27.137777689</v>
      </c>
      <c r="P280" s="21">
        <v>28.315463883376861</v>
      </c>
      <c r="Q280" s="21">
        <v>28.136816655070113</v>
      </c>
      <c r="R280" s="21">
        <v>29.182983711835725</v>
      </c>
      <c r="S280" s="21">
        <v>30.239237050588493</v>
      </c>
      <c r="T280" s="21">
        <v>31.34755236399976</v>
      </c>
      <c r="U280" s="21">
        <v>32.64599727475359</v>
      </c>
      <c r="V280" s="21">
        <v>33.814897584647184</v>
      </c>
      <c r="W280" s="146"/>
      <c r="Y280" s="44"/>
    </row>
    <row r="281" spans="5:25" ht="14.25" customHeight="1" x14ac:dyDescent="0.15">
      <c r="E281" s="176"/>
      <c r="F281" s="132" t="s">
        <v>11</v>
      </c>
      <c r="G281" s="66">
        <v>-0.14699999999999999</v>
      </c>
      <c r="H281" s="66">
        <f>H280/G280-1</f>
        <v>7.1291756052712207E-2</v>
      </c>
      <c r="I281" s="66">
        <f t="shared" ref="I281" si="37">I280/H280-1</f>
        <v>0.11226901084456142</v>
      </c>
      <c r="J281" s="66">
        <f t="shared" ref="J281" si="38">J280/I280-1</f>
        <v>5.2985622224496876E-2</v>
      </c>
      <c r="K281" s="66">
        <f t="shared" ref="K281" si="39">K280/J280-1</f>
        <v>9.0844406758733287E-2</v>
      </c>
      <c r="L281" s="66">
        <f t="shared" ref="L281" si="40">L280/K280-1</f>
        <v>8.2995331786766213E-2</v>
      </c>
      <c r="M281" s="66">
        <f t="shared" ref="M281" si="41">M280/L280-1</f>
        <v>5.588812201944604E-2</v>
      </c>
      <c r="N281" s="66">
        <f t="shared" ref="N281" si="42">N280/M280-1</f>
        <v>3.4307493222877072E-2</v>
      </c>
      <c r="O281" s="66">
        <f t="shared" ref="O281" si="43">O280/N280-1</f>
        <v>7.461443821876923E-2</v>
      </c>
      <c r="P281" s="66">
        <f t="shared" ref="P281" si="44">P280/O280-1</f>
        <v>4.3396559875800822E-2</v>
      </c>
      <c r="Q281" s="66">
        <f t="shared" ref="Q281" si="45">Q280/P280-1</f>
        <v>-6.3091754047379656E-3</v>
      </c>
      <c r="R281" s="66">
        <f t="shared" ref="R281" si="46">R280/Q280-1</f>
        <v>3.7181429213922756E-2</v>
      </c>
      <c r="S281" s="66">
        <f t="shared" ref="S281" si="47">S280/R280-1</f>
        <v>3.6194151673544672E-2</v>
      </c>
      <c r="T281" s="66">
        <f t="shared" ref="T281" si="48">T280/S280-1</f>
        <v>3.6651563382935848E-2</v>
      </c>
      <c r="U281" s="66">
        <f t="shared" ref="U281" si="49">U280/T280-1</f>
        <v>4.1420934421820821E-2</v>
      </c>
      <c r="V281" s="66">
        <f t="shared" ref="V281" si="50">V280/U280-1</f>
        <v>3.5805317878818466E-2</v>
      </c>
      <c r="W281" s="146"/>
    </row>
    <row r="282" spans="5:25" ht="4.5" customHeight="1" x14ac:dyDescent="0.15">
      <c r="E282" s="180"/>
      <c r="F282" s="154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147"/>
    </row>
    <row r="283" spans="5:25" ht="3.75" customHeight="1" x14ac:dyDescent="0.15"/>
    <row r="284" spans="5:25" ht="12.75" customHeight="1" x14ac:dyDescent="0.15">
      <c r="E284" s="230" t="s">
        <v>78</v>
      </c>
      <c r="F284" s="230"/>
      <c r="G284" s="230"/>
      <c r="H284" s="230"/>
      <c r="I284" s="230"/>
      <c r="J284" s="230"/>
      <c r="K284" s="230"/>
      <c r="L284" s="230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5:25" ht="13" customHeight="1" x14ac:dyDescent="0.15"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Q285" s="14"/>
      <c r="R285" s="14"/>
      <c r="S285" s="14"/>
      <c r="T285" s="14"/>
      <c r="U285" s="14"/>
      <c r="V285" s="14"/>
      <c r="W285" s="14"/>
    </row>
    <row r="286" spans="5:25" ht="13" hidden="1" x14ac:dyDescent="0.15"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Q286" s="14"/>
      <c r="R286" s="14"/>
      <c r="S286" s="14"/>
      <c r="T286" s="14"/>
      <c r="U286" s="14"/>
      <c r="V286" s="14"/>
      <c r="W286" s="14"/>
    </row>
    <row r="287" spans="5:25" ht="13" hidden="1" x14ac:dyDescent="0.15"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Q287" s="14"/>
      <c r="R287" s="14"/>
      <c r="S287" s="14"/>
      <c r="T287" s="14"/>
      <c r="U287" s="14"/>
      <c r="V287" s="14"/>
      <c r="W287" s="14"/>
    </row>
    <row r="288" spans="5:25" ht="21" hidden="1" x14ac:dyDescent="0.15">
      <c r="E288" s="231" t="s">
        <v>79</v>
      </c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</row>
    <row r="289" spans="5:23" ht="13" hidden="1" x14ac:dyDescent="0.15">
      <c r="E289" s="239" t="s">
        <v>1</v>
      </c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</row>
    <row r="290" spans="5:23" ht="16" hidden="1" x14ac:dyDescent="0.15">
      <c r="E290" s="150"/>
      <c r="F290" s="166"/>
      <c r="G290" s="71">
        <v>2008</v>
      </c>
      <c r="H290" s="71">
        <v>2009</v>
      </c>
      <c r="I290" s="71">
        <v>2011</v>
      </c>
      <c r="J290" s="71">
        <v>2012</v>
      </c>
      <c r="K290" s="71">
        <v>2013</v>
      </c>
      <c r="L290" s="71">
        <v>2014</v>
      </c>
      <c r="M290" s="71">
        <v>2015</v>
      </c>
      <c r="N290" s="71">
        <v>2016</v>
      </c>
      <c r="O290" s="71">
        <v>2017</v>
      </c>
      <c r="P290" s="71">
        <v>2018</v>
      </c>
      <c r="Q290" s="71">
        <v>2019</v>
      </c>
      <c r="R290" s="71">
        <v>2020</v>
      </c>
      <c r="S290" s="71">
        <v>2021</v>
      </c>
      <c r="T290" s="71"/>
      <c r="U290" s="71"/>
      <c r="V290" s="71"/>
      <c r="W290" s="150"/>
    </row>
    <row r="291" spans="5:23" ht="13" hidden="1" x14ac:dyDescent="0.15">
      <c r="E291" s="98" t="s">
        <v>2</v>
      </c>
      <c r="F291" s="99"/>
      <c r="G291" s="2" t="e">
        <v>#REF!</v>
      </c>
      <c r="H291" s="2" t="e">
        <v>#REF!</v>
      </c>
      <c r="I291" s="2">
        <v>4.94312392110536E-2</v>
      </c>
      <c r="J291" s="2">
        <v>3.1153468425690199E-2</v>
      </c>
      <c r="K291" s="2">
        <v>5.5629918320372798E-2</v>
      </c>
      <c r="L291" s="2">
        <v>3.49309657497427E-2</v>
      </c>
      <c r="M291" s="2">
        <v>4.7992057243155098E-2</v>
      </c>
      <c r="N291" s="2">
        <v>2.1999999999999999E-2</v>
      </c>
      <c r="O291" s="2">
        <v>2.5000000000000001E-2</v>
      </c>
      <c r="P291" s="2">
        <v>2.3E-2</v>
      </c>
      <c r="Q291" s="2">
        <v>2.1000000000000001E-2</v>
      </c>
      <c r="R291" s="2">
        <v>2.1999999999999999E-2</v>
      </c>
      <c r="S291" s="20" t="s">
        <v>80</v>
      </c>
      <c r="T291" s="20"/>
      <c r="U291" s="20"/>
      <c r="V291" s="20"/>
      <c r="W291" s="14"/>
    </row>
    <row r="292" spans="5:23" ht="13" hidden="1" x14ac:dyDescent="0.15">
      <c r="E292" s="131"/>
      <c r="F292" s="13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9"/>
      <c r="T292" s="9"/>
      <c r="U292" s="9"/>
      <c r="V292" s="9"/>
      <c r="W292" s="14"/>
    </row>
    <row r="293" spans="5:23" ht="13" hidden="1" x14ac:dyDescent="0.15">
      <c r="E293" s="98"/>
      <c r="F293" s="98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171"/>
      <c r="T293" s="171"/>
      <c r="U293" s="171"/>
      <c r="V293" s="171"/>
      <c r="W293" s="14"/>
    </row>
    <row r="294" spans="5:23" ht="13" hidden="1" x14ac:dyDescent="0.15">
      <c r="E294" s="98" t="s">
        <v>3</v>
      </c>
      <c r="F294" s="98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171"/>
      <c r="T294" s="171"/>
      <c r="U294" s="171"/>
      <c r="V294" s="171"/>
      <c r="W294" s="14"/>
    </row>
    <row r="295" spans="5:23" ht="13" hidden="1" x14ac:dyDescent="0.15">
      <c r="E295" s="98"/>
      <c r="F295" s="99" t="s">
        <v>2</v>
      </c>
      <c r="G295" s="2" t="e">
        <v>#REF!</v>
      </c>
      <c r="H295" s="2" t="e">
        <v>#REF!</v>
      </c>
      <c r="I295" s="2">
        <v>4.6864650033119799E-2</v>
      </c>
      <c r="J295" s="2">
        <v>3.087505692304E-2</v>
      </c>
      <c r="K295" s="2">
        <v>5.6339210511465503E-2</v>
      </c>
      <c r="L295" s="2">
        <v>3.3793063523749799E-2</v>
      </c>
      <c r="M295" s="2">
        <v>4.88046380559468E-2</v>
      </c>
      <c r="N295" s="2">
        <v>2.1999999999999999E-2</v>
      </c>
      <c r="O295" s="2">
        <v>2.5000000000000001E-2</v>
      </c>
      <c r="P295" s="2">
        <v>2.1999999999999999E-2</v>
      </c>
      <c r="Q295" s="2">
        <v>1.9E-2</v>
      </c>
      <c r="R295" s="2">
        <v>1.9549155082962101E-2</v>
      </c>
      <c r="S295" s="20" t="s">
        <v>80</v>
      </c>
      <c r="T295" s="20"/>
      <c r="U295" s="20"/>
      <c r="V295" s="20"/>
      <c r="W295" s="14"/>
    </row>
    <row r="296" spans="5:23" ht="13" hidden="1" x14ac:dyDescent="0.15">
      <c r="E296" s="98"/>
      <c r="F296" s="99" t="s">
        <v>4</v>
      </c>
      <c r="G296" s="2" t="e">
        <v>#REF!</v>
      </c>
      <c r="H296" s="2" t="e">
        <v>#REF!</v>
      </c>
      <c r="I296" s="2">
        <v>5.7432149910262402E-2</v>
      </c>
      <c r="J296" s="2">
        <v>4.9269684452582597E-2</v>
      </c>
      <c r="K296" s="2">
        <v>6.8205170313166502E-2</v>
      </c>
      <c r="L296" s="2">
        <v>4.1052241563016803E-2</v>
      </c>
      <c r="M296" s="2">
        <v>5.3437818239355103E-2</v>
      </c>
      <c r="N296" s="2">
        <v>2.3E-2</v>
      </c>
      <c r="O296" s="2">
        <v>2.7E-2</v>
      </c>
      <c r="P296" s="2">
        <v>2.4E-2</v>
      </c>
      <c r="Q296" s="2">
        <v>2.1000000000000001E-2</v>
      </c>
      <c r="R296" s="2">
        <v>2.1999999999999999E-2</v>
      </c>
      <c r="S296" s="20" t="s">
        <v>80</v>
      </c>
      <c r="T296" s="20"/>
      <c r="U296" s="20"/>
      <c r="V296" s="20"/>
      <c r="W296" s="14"/>
    </row>
    <row r="297" spans="5:23" ht="13" hidden="1" x14ac:dyDescent="0.15">
      <c r="E297" s="131"/>
      <c r="F297" s="13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9"/>
      <c r="T297" s="9"/>
      <c r="U297" s="9"/>
      <c r="V297" s="9"/>
      <c r="W297" s="14"/>
    </row>
    <row r="298" spans="5:23" ht="13" hidden="1" x14ac:dyDescent="0.15">
      <c r="E298" s="98"/>
      <c r="F298" s="98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171"/>
      <c r="T298" s="171"/>
      <c r="U298" s="171"/>
      <c r="V298" s="171"/>
      <c r="W298" s="14"/>
    </row>
    <row r="299" spans="5:23" ht="13" hidden="1" x14ac:dyDescent="0.15">
      <c r="E299" s="98" t="s">
        <v>5</v>
      </c>
      <c r="F299" s="98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172"/>
      <c r="T299" s="172"/>
      <c r="U299" s="172"/>
      <c r="V299" s="172"/>
      <c r="W299" s="14"/>
    </row>
    <row r="300" spans="5:23" ht="13" hidden="1" x14ac:dyDescent="0.15">
      <c r="E300" s="98"/>
      <c r="F300" s="98" t="s">
        <v>6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0"/>
      <c r="T300" s="10"/>
      <c r="U300" s="10"/>
      <c r="V300" s="10"/>
      <c r="W300" s="14"/>
    </row>
    <row r="301" spans="5:23" ht="13" hidden="1" x14ac:dyDescent="0.15">
      <c r="E301" s="98"/>
      <c r="F301" s="99" t="s">
        <v>11</v>
      </c>
      <c r="G301" s="2" t="e">
        <v>#REF!</v>
      </c>
      <c r="H301" s="2" t="e">
        <v>#REF!</v>
      </c>
      <c r="I301" s="2">
        <v>8.7899137675426994E-2</v>
      </c>
      <c r="J301" s="2">
        <v>3.5168890287491997E-2</v>
      </c>
      <c r="K301" s="2">
        <v>4.5442503202856498E-2</v>
      </c>
      <c r="L301" s="2">
        <v>5.1444765720526399E-2</v>
      </c>
      <c r="M301" s="2">
        <v>3.6397456818567403E-2</v>
      </c>
      <c r="N301" s="2">
        <v>2.8000000000000001E-2</v>
      </c>
      <c r="O301" s="2">
        <v>3.5999999999999997E-2</v>
      </c>
      <c r="P301" s="2">
        <v>0.04</v>
      </c>
      <c r="Q301" s="2">
        <v>4.2999999999999997E-2</v>
      </c>
      <c r="R301" s="2">
        <v>4.3999999999999997E-2</v>
      </c>
      <c r="S301" s="20" t="s">
        <v>80</v>
      </c>
      <c r="T301" s="20"/>
      <c r="U301" s="20"/>
      <c r="V301" s="20"/>
      <c r="W301" s="14"/>
    </row>
    <row r="302" spans="5:23" ht="13" hidden="1" x14ac:dyDescent="0.15">
      <c r="E302" s="98"/>
      <c r="F302" s="127" t="s">
        <v>7</v>
      </c>
      <c r="G302" s="2" t="e">
        <v>#REF!</v>
      </c>
      <c r="H302" s="2" t="e">
        <v>#REF!</v>
      </c>
      <c r="I302" s="2">
        <v>0.102760562917493</v>
      </c>
      <c r="J302" s="2">
        <v>8.4725411883313003E-3</v>
      </c>
      <c r="K302" s="2">
        <v>6.6552694767636006E-2</v>
      </c>
      <c r="L302" s="2">
        <v>9.87039789262871E-2</v>
      </c>
      <c r="M302" s="2">
        <v>5.7479537352505897E-2</v>
      </c>
      <c r="N302" s="2">
        <v>5.0999999999999997E-2</v>
      </c>
      <c r="O302" s="2">
        <v>0.05</v>
      </c>
      <c r="P302" s="2">
        <v>5.6000000000000001E-2</v>
      </c>
      <c r="Q302" s="2">
        <v>5.6000000000000001E-2</v>
      </c>
      <c r="R302" s="2">
        <v>5.5E-2</v>
      </c>
      <c r="S302" s="20" t="s">
        <v>80</v>
      </c>
      <c r="T302" s="20"/>
      <c r="U302" s="20"/>
      <c r="V302" s="20"/>
      <c r="W302" s="14"/>
    </row>
    <row r="303" spans="5:23" ht="13" hidden="1" x14ac:dyDescent="0.15">
      <c r="E303" s="98"/>
      <c r="F303" s="127" t="s">
        <v>8</v>
      </c>
      <c r="G303" s="2" t="e">
        <v>#REF!</v>
      </c>
      <c r="H303" s="2" t="e">
        <v>#REF!</v>
      </c>
      <c r="I303" s="2">
        <v>7.4839918919335405E-2</v>
      </c>
      <c r="J303" s="2">
        <v>5.6857825826133898E-2</v>
      </c>
      <c r="K303" s="2">
        <v>3.3682790130959102E-2</v>
      </c>
      <c r="L303" s="2">
        <v>1.27365981167664E-2</v>
      </c>
      <c r="M303" s="2">
        <v>3.0014123902489601E-2</v>
      </c>
      <c r="N303" s="2">
        <v>1.9E-2</v>
      </c>
      <c r="O303" s="2">
        <v>2.5000000000000001E-2</v>
      </c>
      <c r="P303" s="2">
        <v>2.5999999999999999E-2</v>
      </c>
      <c r="Q303" s="2">
        <v>3.1E-2</v>
      </c>
      <c r="R303" s="2">
        <v>3.3000000000000002E-2</v>
      </c>
      <c r="S303" s="20" t="s">
        <v>80</v>
      </c>
      <c r="T303" s="20"/>
      <c r="U303" s="20"/>
      <c r="V303" s="20"/>
      <c r="W303" s="14"/>
    </row>
    <row r="304" spans="5:23" ht="13" hidden="1" x14ac:dyDescent="0.15">
      <c r="E304" s="98"/>
      <c r="F304" s="127" t="s">
        <v>9</v>
      </c>
      <c r="G304" s="2" t="e">
        <v>#REF!</v>
      </c>
      <c r="H304" s="2" t="e">
        <v>#REF!</v>
      </c>
      <c r="I304" s="2">
        <v>8.81509177931665E-2</v>
      </c>
      <c r="J304" s="2">
        <v>4.5747204337512698E-2</v>
      </c>
      <c r="K304" s="2">
        <v>1.57858179225134E-2</v>
      </c>
      <c r="L304" s="2">
        <v>3.6805880353926401E-2</v>
      </c>
      <c r="M304" s="2">
        <v>-2.8068038877542199E-2</v>
      </c>
      <c r="N304" s="2">
        <v>-3.4000000000000002E-2</v>
      </c>
      <c r="O304" s="2">
        <v>2.5000000000000001E-2</v>
      </c>
      <c r="P304" s="2">
        <v>2.5999999999999999E-2</v>
      </c>
      <c r="Q304" s="2">
        <v>0.03</v>
      </c>
      <c r="R304" s="2">
        <v>3.5000000000000003E-2</v>
      </c>
      <c r="S304" s="20" t="s">
        <v>80</v>
      </c>
      <c r="T304" s="20"/>
      <c r="U304" s="20"/>
      <c r="V304" s="20"/>
      <c r="W304" s="14"/>
    </row>
    <row r="305" spans="5:23" ht="13" hidden="1" x14ac:dyDescent="0.15">
      <c r="E305" s="98"/>
      <c r="F305" s="9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0"/>
      <c r="T305" s="10"/>
      <c r="U305" s="10"/>
      <c r="V305" s="10"/>
      <c r="W305" s="14"/>
    </row>
    <row r="306" spans="5:23" ht="13" hidden="1" x14ac:dyDescent="0.15">
      <c r="E306" s="167"/>
      <c r="F306" s="167" t="s">
        <v>10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18"/>
      <c r="T306" s="18"/>
      <c r="U306" s="18"/>
      <c r="V306" s="18"/>
      <c r="W306" s="156"/>
    </row>
    <row r="307" spans="5:23" ht="13" hidden="1" x14ac:dyDescent="0.15">
      <c r="E307" s="167"/>
      <c r="F307" s="168" t="s">
        <v>11</v>
      </c>
      <c r="G307" s="4" t="e">
        <v>#REF!</v>
      </c>
      <c r="H307" s="4" t="e">
        <v>#REF!</v>
      </c>
      <c r="I307" s="4">
        <v>0.10642152261621</v>
      </c>
      <c r="J307" s="4">
        <v>9.0999999999999998E-2</v>
      </c>
      <c r="K307" s="4">
        <v>2.7651173718223201E-2</v>
      </c>
      <c r="L307" s="4">
        <v>4.4317539051008902E-2</v>
      </c>
      <c r="M307" s="4">
        <v>4.6274766397916597E-2</v>
      </c>
      <c r="N307" s="4">
        <v>4.4344463385796298E-2</v>
      </c>
      <c r="O307" s="4">
        <v>4.7800473897408498E-2</v>
      </c>
      <c r="P307" s="4">
        <v>5.4598647375325E-2</v>
      </c>
      <c r="Q307" s="4">
        <v>5.4543467905774398E-2</v>
      </c>
      <c r="R307" s="4"/>
      <c r="S307" s="19"/>
      <c r="T307" s="19"/>
      <c r="U307" s="19"/>
      <c r="V307" s="19"/>
      <c r="W307" s="156"/>
    </row>
    <row r="308" spans="5:23" ht="13" hidden="1" x14ac:dyDescent="0.15">
      <c r="E308" s="167"/>
      <c r="F308" s="169" t="s">
        <v>7</v>
      </c>
      <c r="G308" s="4">
        <v>0</v>
      </c>
      <c r="H308" s="4">
        <v>0</v>
      </c>
      <c r="I308" s="4">
        <v>0.18151401087411101</v>
      </c>
      <c r="J308" s="4">
        <v>0.105</v>
      </c>
      <c r="K308" s="4">
        <v>-7.3321512175534799E-3</v>
      </c>
      <c r="L308" s="4">
        <v>6.6471199827768307E-2</v>
      </c>
      <c r="M308" s="4">
        <v>7.6993998225970597E-2</v>
      </c>
      <c r="N308" s="4">
        <v>5.6496951776224401E-2</v>
      </c>
      <c r="O308" s="4">
        <v>5.8707307114983301E-2</v>
      </c>
      <c r="P308" s="4">
        <v>6.6253842274242206E-2</v>
      </c>
      <c r="Q308" s="4">
        <v>6.5973973737861097E-2</v>
      </c>
      <c r="R308" s="4"/>
      <c r="S308" s="19"/>
      <c r="T308" s="19"/>
      <c r="U308" s="19"/>
      <c r="V308" s="19"/>
      <c r="W308" s="156"/>
    </row>
    <row r="309" spans="5:23" ht="13" hidden="1" x14ac:dyDescent="0.15">
      <c r="E309" s="167"/>
      <c r="F309" s="169" t="s">
        <v>8</v>
      </c>
      <c r="G309" s="4" t="e">
        <v>#REF!</v>
      </c>
      <c r="H309" s="4" t="e">
        <v>#REF!</v>
      </c>
      <c r="I309" s="4">
        <v>5.2988346338343199E-2</v>
      </c>
      <c r="J309" s="4">
        <v>8.5000000000000006E-2</v>
      </c>
      <c r="K309" s="4">
        <v>4.6961271723711603E-2</v>
      </c>
      <c r="L309" s="4">
        <v>3.3682790130959102E-2</v>
      </c>
      <c r="M309" s="4">
        <v>2.4924332440082499E-2</v>
      </c>
      <c r="N309" s="4">
        <v>3.3384084545145597E-2</v>
      </c>
      <c r="O309" s="4">
        <v>3.7533899427794698E-2</v>
      </c>
      <c r="P309" s="4">
        <v>4.5794477791301101E-2</v>
      </c>
      <c r="Q309" s="4">
        <v>4.5404892961544499E-2</v>
      </c>
      <c r="R309" s="4"/>
      <c r="S309" s="19"/>
      <c r="T309" s="19"/>
      <c r="U309" s="19"/>
      <c r="V309" s="19"/>
      <c r="W309" s="156"/>
    </row>
    <row r="310" spans="5:23" ht="13" hidden="1" x14ac:dyDescent="0.15">
      <c r="E310" s="167"/>
      <c r="F310" s="169" t="s">
        <v>9</v>
      </c>
      <c r="G310" s="4" t="e">
        <v>#REF!</v>
      </c>
      <c r="H310" s="4" t="e">
        <v>#REF!</v>
      </c>
      <c r="I310" s="4">
        <v>9.9732360097323697E-2</v>
      </c>
      <c r="J310" s="4">
        <v>6.4000000000000098E-2</v>
      </c>
      <c r="K310" s="4">
        <v>6.9483815958178805E-2</v>
      </c>
      <c r="L310" s="4">
        <v>1.57858179225134E-2</v>
      </c>
      <c r="M310" s="4">
        <v>3.04E-2</v>
      </c>
      <c r="N310" s="4">
        <v>4.64544681457928E-2</v>
      </c>
      <c r="O310" s="4">
        <v>5.0573602451793799E-2</v>
      </c>
      <c r="P310" s="4">
        <v>4.7885590486428202E-2</v>
      </c>
      <c r="Q310" s="4">
        <v>4.9201697657568197E-2</v>
      </c>
      <c r="R310" s="4"/>
      <c r="S310" s="19"/>
      <c r="T310" s="19"/>
      <c r="U310" s="19"/>
      <c r="V310" s="19"/>
      <c r="W310" s="156"/>
    </row>
    <row r="311" spans="5:23" ht="13" hidden="1" x14ac:dyDescent="0.15">
      <c r="E311" s="131"/>
      <c r="F311" s="135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9"/>
      <c r="T311" s="9"/>
      <c r="U311" s="9"/>
      <c r="V311" s="9"/>
      <c r="W311" s="14"/>
    </row>
    <row r="312" spans="5:23" ht="13" hidden="1" x14ac:dyDescent="0.15">
      <c r="E312" s="98"/>
      <c r="F312" s="9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0"/>
      <c r="T312" s="10"/>
      <c r="U312" s="10"/>
      <c r="V312" s="10"/>
      <c r="W312" s="14"/>
    </row>
    <row r="313" spans="5:23" ht="13" hidden="1" x14ac:dyDescent="0.15">
      <c r="E313" s="98"/>
      <c r="F313" s="229" t="s">
        <v>81</v>
      </c>
      <c r="G313" s="21" t="e">
        <v>#REF!</v>
      </c>
      <c r="H313" s="21" t="e">
        <v>#REF!</v>
      </c>
      <c r="I313" s="21">
        <v>107.402882090288</v>
      </c>
      <c r="J313" s="21">
        <v>110.6</v>
      </c>
      <c r="K313" s="21">
        <v>113.4</v>
      </c>
      <c r="L313" s="21">
        <v>118.449</v>
      </c>
      <c r="M313" s="21">
        <v>122.51600000000001</v>
      </c>
      <c r="N313" s="21">
        <v>126.9</v>
      </c>
      <c r="O313" s="21">
        <v>132.1</v>
      </c>
      <c r="P313" s="21">
        <v>138.4</v>
      </c>
      <c r="Q313" s="21">
        <v>144.69999999999999</v>
      </c>
      <c r="R313" s="21">
        <v>151.5</v>
      </c>
      <c r="S313" s="8" t="s">
        <v>80</v>
      </c>
      <c r="T313" s="8"/>
      <c r="U313" s="8"/>
      <c r="V313" s="8"/>
      <c r="W313" s="99"/>
    </row>
    <row r="314" spans="5:23" ht="13" hidden="1" x14ac:dyDescent="0.15">
      <c r="E314" s="98"/>
      <c r="F314" s="22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8"/>
      <c r="T314" s="8"/>
      <c r="U314" s="8"/>
      <c r="V314" s="8"/>
      <c r="W314" s="99"/>
    </row>
    <row r="315" spans="5:23" ht="13" hidden="1" x14ac:dyDescent="0.15">
      <c r="E315" s="98"/>
      <c r="F315" s="131" t="s">
        <v>11</v>
      </c>
      <c r="G315" s="22" t="e">
        <v>#REF!</v>
      </c>
      <c r="H315" s="22" t="e">
        <v>#REF!</v>
      </c>
      <c r="I315" s="22">
        <v>6.9749821616412494E-2</v>
      </c>
      <c r="J315" s="22">
        <v>2.9767524367032599E-2</v>
      </c>
      <c r="K315" s="22">
        <v>2.5316455696202701E-2</v>
      </c>
      <c r="L315" s="22">
        <v>4.4523809523809597E-2</v>
      </c>
      <c r="M315" s="22">
        <v>3.43354523887918E-2</v>
      </c>
      <c r="N315" s="22">
        <v>3.5999999999999997E-2</v>
      </c>
      <c r="O315" s="22">
        <v>4.1000000000000002E-2</v>
      </c>
      <c r="P315" s="22">
        <v>4.8000000000000001E-2</v>
      </c>
      <c r="Q315" s="22">
        <v>4.4999999999999998E-2</v>
      </c>
      <c r="R315" s="22">
        <v>4.7E-2</v>
      </c>
      <c r="S315" s="7" t="s">
        <v>80</v>
      </c>
      <c r="T315" s="7"/>
      <c r="U315" s="7"/>
      <c r="V315" s="7"/>
      <c r="W315" s="99"/>
    </row>
    <row r="316" spans="5:23" ht="13" hidden="1" x14ac:dyDescent="0.15">
      <c r="E316" s="98"/>
      <c r="F316" s="130" t="s">
        <v>3</v>
      </c>
      <c r="G316" s="24" t="e">
        <v>#REF!</v>
      </c>
      <c r="H316" s="24" t="e">
        <v>#REF!</v>
      </c>
      <c r="I316" s="24">
        <v>88.302882090287795</v>
      </c>
      <c r="J316" s="24">
        <v>90.725753019535006</v>
      </c>
      <c r="K316" s="24">
        <v>91.325840316549304</v>
      </c>
      <c r="L316" s="24">
        <v>95.123486500577101</v>
      </c>
      <c r="M316" s="24">
        <v>97.960253288773302</v>
      </c>
      <c r="N316" s="24">
        <v>101.4</v>
      </c>
      <c r="O316" s="24">
        <v>105.2</v>
      </c>
      <c r="P316" s="24">
        <v>109.9</v>
      </c>
      <c r="Q316" s="24">
        <v>114.3</v>
      </c>
      <c r="R316" s="24">
        <v>119.1</v>
      </c>
      <c r="S316" s="6" t="s">
        <v>80</v>
      </c>
      <c r="T316" s="6"/>
      <c r="U316" s="6"/>
      <c r="V316" s="6"/>
      <c r="W316" s="99"/>
    </row>
    <row r="317" spans="5:23" ht="13" hidden="1" x14ac:dyDescent="0.15">
      <c r="E317" s="98"/>
      <c r="F317" s="132" t="s">
        <v>11</v>
      </c>
      <c r="G317" s="23" t="e">
        <v>#REF!</v>
      </c>
      <c r="H317" s="23" t="e">
        <v>#REF!</v>
      </c>
      <c r="I317" s="23">
        <v>5.8787555039422297E-2</v>
      </c>
      <c r="J317" s="23">
        <v>2.74381862957747E-2</v>
      </c>
      <c r="K317" s="23">
        <v>6.6142994358520104E-3</v>
      </c>
      <c r="L317" s="23">
        <v>4.1583479230682001E-2</v>
      </c>
      <c r="M317" s="23">
        <v>2.9821938750941201E-2</v>
      </c>
      <c r="N317" s="23">
        <v>3.5000000000000003E-2</v>
      </c>
      <c r="O317" s="23">
        <v>3.7999999999999999E-2</v>
      </c>
      <c r="P317" s="23">
        <v>4.3999999999999997E-2</v>
      </c>
      <c r="Q317" s="23">
        <v>4.1000000000000002E-2</v>
      </c>
      <c r="R317" s="23">
        <v>4.2000000000000003E-2</v>
      </c>
      <c r="S317" s="5" t="s">
        <v>80</v>
      </c>
      <c r="T317" s="5"/>
      <c r="U317" s="5"/>
      <c r="V317" s="5"/>
      <c r="W317" s="99"/>
    </row>
    <row r="318" spans="5:23" ht="13" hidden="1" x14ac:dyDescent="0.15">
      <c r="E318" s="98"/>
      <c r="F318" s="130" t="s">
        <v>5</v>
      </c>
      <c r="G318" s="24" t="e">
        <v>#REF!</v>
      </c>
      <c r="H318" s="24" t="e">
        <v>#REF!</v>
      </c>
      <c r="I318" s="24">
        <v>19.100000000000001</v>
      </c>
      <c r="J318" s="24">
        <v>19.874246980464999</v>
      </c>
      <c r="K318" s="24">
        <v>22.074159683450699</v>
      </c>
      <c r="L318" s="24">
        <v>23.3255134994229</v>
      </c>
      <c r="M318" s="24">
        <v>24.5557467112267</v>
      </c>
      <c r="N318" s="24">
        <v>25.6</v>
      </c>
      <c r="O318" s="24">
        <v>26.9</v>
      </c>
      <c r="P318" s="24">
        <v>28.5</v>
      </c>
      <c r="Q318" s="24">
        <v>30.4</v>
      </c>
      <c r="R318" s="24">
        <v>32.4</v>
      </c>
      <c r="S318" s="6" t="s">
        <v>80</v>
      </c>
      <c r="T318" s="6"/>
      <c r="U318" s="6"/>
      <c r="V318" s="6"/>
      <c r="W318" s="99"/>
    </row>
    <row r="319" spans="5:23" ht="13" hidden="1" x14ac:dyDescent="0.15">
      <c r="E319" s="98"/>
      <c r="F319" s="132" t="s">
        <v>11</v>
      </c>
      <c r="G319" s="23" t="e">
        <v>#REF!</v>
      </c>
      <c r="H319" s="23" t="e">
        <v>#REF!</v>
      </c>
      <c r="I319" s="23">
        <v>0.11657768732943601</v>
      </c>
      <c r="J319" s="23">
        <v>4.0536491123823501E-2</v>
      </c>
      <c r="K319" s="23">
        <v>0.1106916254562</v>
      </c>
      <c r="L319" s="23">
        <v>5.6688627513660397E-2</v>
      </c>
      <c r="M319" s="23">
        <v>5.1999999999999998E-2</v>
      </c>
      <c r="N319" s="23">
        <v>4.2000000000000003E-2</v>
      </c>
      <c r="O319" s="23">
        <v>5.0999999999999997E-2</v>
      </c>
      <c r="P319" s="23">
        <v>6.0999999999999999E-2</v>
      </c>
      <c r="Q319" s="23">
        <v>6.4000000000000001E-2</v>
      </c>
      <c r="R319" s="23">
        <v>6.7000000000000004E-2</v>
      </c>
      <c r="S319" s="5" t="s">
        <v>80</v>
      </c>
      <c r="T319" s="5"/>
      <c r="U319" s="5"/>
      <c r="V319" s="5"/>
      <c r="W319" s="99"/>
    </row>
    <row r="320" spans="5:23" ht="13" hidden="1" x14ac:dyDescent="0.15">
      <c r="E320" s="99"/>
      <c r="F320" s="98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99"/>
    </row>
    <row r="321" spans="5:23" ht="13" hidden="1" x14ac:dyDescent="0.15">
      <c r="E321" s="131"/>
      <c r="F321" s="135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4"/>
    </row>
    <row r="322" spans="5:23" ht="13" hidden="1" x14ac:dyDescent="0.15">
      <c r="E322" s="230" t="s">
        <v>82</v>
      </c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</row>
    <row r="323" spans="5:23" ht="13" hidden="1" x14ac:dyDescent="0.15"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Q323" s="14"/>
      <c r="R323" s="14"/>
      <c r="S323" s="14"/>
      <c r="T323" s="14"/>
      <c r="U323" s="14"/>
      <c r="V323" s="14"/>
      <c r="W323" s="14"/>
    </row>
    <row r="324" spans="5:23" ht="13" customHeight="1" x14ac:dyDescent="0.15"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Q324" s="14"/>
      <c r="R324" s="14"/>
      <c r="S324" s="14"/>
      <c r="T324" s="14"/>
      <c r="U324" s="14"/>
      <c r="V324" s="14"/>
      <c r="W324" s="14"/>
    </row>
    <row r="325" spans="5:23" ht="22.5" customHeight="1" x14ac:dyDescent="0.15">
      <c r="E325" s="248" t="s">
        <v>83</v>
      </c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49"/>
    </row>
    <row r="326" spans="5:23" ht="13" customHeight="1" x14ac:dyDescent="0.15">
      <c r="E326" s="250" t="s">
        <v>84</v>
      </c>
      <c r="F326" s="251"/>
      <c r="G326" s="251"/>
      <c r="H326" s="251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251"/>
      <c r="T326" s="251"/>
      <c r="U326" s="251"/>
      <c r="V326" s="251"/>
      <c r="W326" s="252"/>
    </row>
    <row r="327" spans="5:23" ht="16" customHeight="1" x14ac:dyDescent="0.15">
      <c r="E327" s="188"/>
      <c r="F327" s="170"/>
      <c r="G327" s="16">
        <v>2009</v>
      </c>
      <c r="H327" s="16">
        <v>2010</v>
      </c>
      <c r="I327" s="16">
        <v>2011</v>
      </c>
      <c r="J327" s="16">
        <v>2012</v>
      </c>
      <c r="K327" s="16">
        <v>2013</v>
      </c>
      <c r="L327" s="16">
        <v>2014</v>
      </c>
      <c r="M327" s="16">
        <v>2015</v>
      </c>
      <c r="N327" s="16">
        <v>2016</v>
      </c>
      <c r="O327" s="16">
        <v>2017</v>
      </c>
      <c r="P327" s="16">
        <v>2018</v>
      </c>
      <c r="Q327" s="16">
        <v>2019</v>
      </c>
      <c r="R327" s="16">
        <v>2020</v>
      </c>
      <c r="S327" s="16">
        <v>2021</v>
      </c>
      <c r="T327" s="16">
        <v>2022</v>
      </c>
      <c r="U327" s="16">
        <v>2023</v>
      </c>
      <c r="V327" s="16">
        <v>2024</v>
      </c>
      <c r="W327" s="157"/>
    </row>
    <row r="328" spans="5:23" ht="13" customHeight="1" x14ac:dyDescent="0.15">
      <c r="E328" s="91" t="s">
        <v>2</v>
      </c>
      <c r="F328" s="95"/>
      <c r="G328" s="15"/>
      <c r="H328" s="15"/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-0.10153033298083702</v>
      </c>
      <c r="R328" s="31">
        <v>1.4036976464892881E-2</v>
      </c>
      <c r="S328" s="31">
        <v>5.8420071552545139E-2</v>
      </c>
      <c r="T328" s="31">
        <v>5.3530937780332799E-2</v>
      </c>
      <c r="U328" s="31">
        <v>4.7989020692673634E-2</v>
      </c>
      <c r="V328" s="31"/>
      <c r="W328" s="112"/>
    </row>
    <row r="329" spans="5:23" ht="13" customHeight="1" x14ac:dyDescent="0.15">
      <c r="E329" s="92"/>
      <c r="F329" s="96"/>
      <c r="G329" s="17"/>
      <c r="H329" s="17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29"/>
      <c r="T329" s="29"/>
      <c r="U329" s="29"/>
      <c r="V329" s="29"/>
      <c r="W329" s="115"/>
    </row>
    <row r="330" spans="5:23" ht="13" customHeight="1" x14ac:dyDescent="0.15">
      <c r="E330" s="91"/>
      <c r="F330" s="97"/>
      <c r="G330" s="33"/>
      <c r="H330" s="3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27"/>
      <c r="T330" s="27"/>
      <c r="U330" s="27"/>
      <c r="V330" s="27"/>
      <c r="W330" s="112"/>
    </row>
    <row r="331" spans="5:23" ht="13" customHeight="1" x14ac:dyDescent="0.15">
      <c r="E331" s="93" t="s">
        <v>3</v>
      </c>
      <c r="F331" s="98"/>
      <c r="G331" s="32"/>
      <c r="H331" s="32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26"/>
      <c r="T331" s="26"/>
      <c r="U331" s="26"/>
      <c r="V331" s="26"/>
      <c r="W331" s="110"/>
    </row>
    <row r="332" spans="5:23" ht="13" customHeight="1" x14ac:dyDescent="0.15">
      <c r="E332" s="93"/>
      <c r="F332" s="99" t="s">
        <v>2</v>
      </c>
      <c r="G332" s="2"/>
      <c r="H332" s="2"/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3.8180504742180155E-2</v>
      </c>
      <c r="R332" s="25">
        <v>3.9143481699088767E-2</v>
      </c>
      <c r="S332" s="25">
        <v>4.6246119634263394E-2</v>
      </c>
      <c r="T332" s="25">
        <v>4.9146529448274023E-2</v>
      </c>
      <c r="U332" s="25">
        <v>4.8408610824468568E-2</v>
      </c>
      <c r="V332" s="25"/>
      <c r="W332" s="110"/>
    </row>
    <row r="333" spans="5:23" ht="13" customHeight="1" x14ac:dyDescent="0.15">
      <c r="E333" s="93"/>
      <c r="F333" s="99" t="s">
        <v>4</v>
      </c>
      <c r="G333" s="2"/>
      <c r="H333" s="2"/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4.6500132975890729E-2</v>
      </c>
      <c r="R333" s="25">
        <v>4.7497694950626723E-2</v>
      </c>
      <c r="S333" s="25">
        <v>5.6145780263761047E-2</v>
      </c>
      <c r="T333" s="25">
        <v>5.9631433520723753E-2</v>
      </c>
      <c r="U333" s="25">
        <v>5.8716035185391036E-2</v>
      </c>
      <c r="V333" s="25"/>
      <c r="W333" s="110"/>
    </row>
    <row r="334" spans="5:23" ht="13" customHeight="1" x14ac:dyDescent="0.15">
      <c r="E334" s="92"/>
      <c r="F334" s="96"/>
      <c r="G334" s="17"/>
      <c r="H334" s="17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29"/>
      <c r="T334" s="29"/>
      <c r="U334" s="29"/>
      <c r="V334" s="29"/>
      <c r="W334" s="115"/>
    </row>
    <row r="335" spans="5:23" ht="13" customHeight="1" x14ac:dyDescent="0.15">
      <c r="E335" s="91"/>
      <c r="F335" s="97"/>
      <c r="G335" s="33"/>
      <c r="H335" s="3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27"/>
      <c r="T335" s="27"/>
      <c r="U335" s="27"/>
      <c r="V335" s="27"/>
      <c r="W335" s="112"/>
    </row>
    <row r="336" spans="5:23" ht="13" customHeight="1" x14ac:dyDescent="0.15">
      <c r="E336" s="93" t="s">
        <v>5</v>
      </c>
      <c r="F336" s="98"/>
      <c r="G336" s="34"/>
      <c r="H336" s="34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28"/>
      <c r="T336" s="28"/>
      <c r="U336" s="28"/>
      <c r="V336" s="28"/>
      <c r="W336" s="110"/>
    </row>
    <row r="337" spans="5:23" ht="13" customHeight="1" x14ac:dyDescent="0.15">
      <c r="E337" s="93"/>
      <c r="F337" s="98" t="s">
        <v>6</v>
      </c>
      <c r="G337" s="1"/>
      <c r="H337" s="1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26"/>
      <c r="T337" s="26"/>
      <c r="U337" s="26"/>
      <c r="V337" s="26"/>
      <c r="W337" s="110"/>
    </row>
    <row r="338" spans="5:23" ht="13" customHeight="1" x14ac:dyDescent="0.15">
      <c r="E338" s="93"/>
      <c r="F338" s="99" t="s">
        <v>11</v>
      </c>
      <c r="G338" s="2"/>
      <c r="H338" s="2"/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0.95277882325879304</v>
      </c>
      <c r="R338" s="25">
        <v>-0.19966728618443508</v>
      </c>
      <c r="S338" s="25">
        <v>-0.3645975335285101</v>
      </c>
      <c r="T338" s="25">
        <v>-0.18297768353654487</v>
      </c>
      <c r="U338" s="25">
        <v>-0.19715962051118918</v>
      </c>
      <c r="V338" s="25"/>
      <c r="W338" s="110"/>
    </row>
    <row r="339" spans="5:23" ht="13" customHeight="1" x14ac:dyDescent="0.15">
      <c r="E339" s="93"/>
      <c r="F339" s="127" t="s">
        <v>7</v>
      </c>
      <c r="G339" s="2"/>
      <c r="H339" s="2"/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-0.48073166089499519</v>
      </c>
      <c r="R339" s="25">
        <v>-0.24309893765608326</v>
      </c>
      <c r="S339" s="25">
        <v>-0.30213547576667388</v>
      </c>
      <c r="T339" s="25">
        <v>-0.31333731973310908</v>
      </c>
      <c r="U339" s="25">
        <v>-0.34278695711862373</v>
      </c>
      <c r="V339" s="25"/>
      <c r="W339" s="110"/>
    </row>
    <row r="340" spans="5:23" ht="13" customHeight="1" x14ac:dyDescent="0.15">
      <c r="E340" s="93"/>
      <c r="F340" s="127" t="s">
        <v>8</v>
      </c>
      <c r="G340" s="2"/>
      <c r="H340" s="2"/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4.9642596939847294E-4</v>
      </c>
      <c r="Q340" s="25">
        <v>2.7946994465346098</v>
      </c>
      <c r="R340" s="25">
        <v>-0.12003991958833282</v>
      </c>
      <c r="S340" s="25">
        <v>-0.46186611955858492</v>
      </c>
      <c r="T340" s="25">
        <v>-3.610532235898134E-3</v>
      </c>
      <c r="U340" s="25">
        <v>-1.931106324648546E-3</v>
      </c>
      <c r="V340" s="25"/>
      <c r="W340" s="110"/>
    </row>
    <row r="341" spans="5:23" ht="13" customHeight="1" x14ac:dyDescent="0.15">
      <c r="E341" s="93"/>
      <c r="F341" s="127" t="s">
        <v>9</v>
      </c>
      <c r="G341" s="2"/>
      <c r="H341" s="2"/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2.2204460492503131E-14</v>
      </c>
      <c r="Q341" s="25">
        <v>-0.54484118497033496</v>
      </c>
      <c r="R341" s="25">
        <v>-0.25499155837660492</v>
      </c>
      <c r="S341" s="25">
        <v>-0.28417024647851008</v>
      </c>
      <c r="T341" s="25">
        <v>-0.31858794687111835</v>
      </c>
      <c r="U341" s="25">
        <v>-0.30023176068973978</v>
      </c>
      <c r="V341" s="25"/>
      <c r="W341" s="110"/>
    </row>
    <row r="342" spans="5:23" ht="13" hidden="1" x14ac:dyDescent="0.15">
      <c r="E342" s="93"/>
      <c r="F342" s="98"/>
      <c r="G342" s="1"/>
      <c r="H342" s="1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26"/>
      <c r="T342" s="26"/>
      <c r="U342" s="26"/>
      <c r="V342" s="26"/>
      <c r="W342" s="110"/>
    </row>
    <row r="343" spans="5:23" ht="13" hidden="1" x14ac:dyDescent="0.15">
      <c r="E343" s="93"/>
      <c r="F343" s="98" t="s">
        <v>10</v>
      </c>
      <c r="G343" s="1"/>
      <c r="H343" s="1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26"/>
      <c r="T343" s="26"/>
      <c r="U343" s="26"/>
      <c r="V343" s="26"/>
      <c r="W343" s="110"/>
    </row>
    <row r="344" spans="5:23" ht="13" hidden="1" x14ac:dyDescent="0.15">
      <c r="E344" s="93"/>
      <c r="F344" s="99" t="s">
        <v>11</v>
      </c>
      <c r="G344" s="2"/>
      <c r="H344" s="2"/>
      <c r="I344" s="25">
        <v>-6.3281864671339338</v>
      </c>
      <c r="J344" s="25">
        <v>0</v>
      </c>
      <c r="K344" s="25">
        <v>4.3683407832979304</v>
      </c>
      <c r="L344" s="25">
        <v>0.58798295997064542</v>
      </c>
      <c r="M344" s="25">
        <v>-1.1265658281547797</v>
      </c>
      <c r="N344" s="25">
        <v>-2.6542440873802198</v>
      </c>
      <c r="O344" s="25">
        <v>-2.076278078727567</v>
      </c>
      <c r="P344" s="25">
        <v>-2.3909711959422264</v>
      </c>
      <c r="Q344" s="25">
        <v>-5.9543467905774357</v>
      </c>
      <c r="R344" s="25">
        <v>0</v>
      </c>
      <c r="S344" s="37"/>
      <c r="T344" s="37"/>
      <c r="U344" s="37"/>
      <c r="V344" s="37"/>
      <c r="W344" s="110"/>
    </row>
    <row r="345" spans="5:23" ht="13" hidden="1" x14ac:dyDescent="0.15">
      <c r="E345" s="93"/>
      <c r="F345" s="127" t="s">
        <v>7</v>
      </c>
      <c r="G345" s="2"/>
      <c r="H345" s="2"/>
      <c r="I345" s="25">
        <v>-18.151401087411134</v>
      </c>
      <c r="J345" s="25">
        <v>0</v>
      </c>
      <c r="K345" s="25" t="e">
        <v>#VALUE!</v>
      </c>
      <c r="L345" s="25">
        <v>270.3654017959887</v>
      </c>
      <c r="M345" s="25">
        <v>892.30060017740288</v>
      </c>
      <c r="N345" s="25" t="e">
        <v>#VALUE!</v>
      </c>
      <c r="O345" s="25">
        <v>271.14179106726726</v>
      </c>
      <c r="P345" s="25">
        <v>493.37461577257579</v>
      </c>
      <c r="Q345" s="25" t="e">
        <v>#VALUE!</v>
      </c>
      <c r="R345" s="25">
        <v>0</v>
      </c>
      <c r="S345" s="37"/>
      <c r="T345" s="37"/>
      <c r="U345" s="37"/>
      <c r="V345" s="37"/>
      <c r="W345" s="110"/>
    </row>
    <row r="346" spans="5:23" ht="13" hidden="1" x14ac:dyDescent="0.15">
      <c r="E346" s="93"/>
      <c r="F346" s="127" t="s">
        <v>8</v>
      </c>
      <c r="G346" s="2"/>
      <c r="H346" s="2"/>
      <c r="I346" s="25">
        <v>-1.9214234341482062</v>
      </c>
      <c r="J346" s="25">
        <v>0</v>
      </c>
      <c r="K346" s="25">
        <v>0.99225720433604447</v>
      </c>
      <c r="L346" s="25">
        <v>-2.0946192014192677</v>
      </c>
      <c r="M346" s="25">
        <v>0.50897898543684761</v>
      </c>
      <c r="N346" s="25">
        <v>-1.4242314435140679</v>
      </c>
      <c r="O346" s="25">
        <v>-6.7543200041683242</v>
      </c>
      <c r="P346" s="25">
        <v>-1.4224477791300982</v>
      </c>
      <c r="Q346" s="25">
        <v>-7.4393142265986922</v>
      </c>
      <c r="R346" s="25">
        <v>0</v>
      </c>
      <c r="S346" s="37"/>
      <c r="T346" s="37"/>
      <c r="U346" s="37"/>
      <c r="V346" s="37"/>
      <c r="W346" s="110"/>
    </row>
    <row r="347" spans="5:23" ht="13" hidden="1" x14ac:dyDescent="0.15">
      <c r="E347" s="93"/>
      <c r="F347" s="127" t="s">
        <v>9</v>
      </c>
      <c r="G347" s="2"/>
      <c r="H347" s="2"/>
      <c r="I347" s="25">
        <v>-1.1581442304157141</v>
      </c>
      <c r="J347" s="25">
        <v>-1.8252795662487387</v>
      </c>
      <c r="K347" s="25">
        <v>-5.3697998035665329</v>
      </c>
      <c r="L347" s="25">
        <v>2.1020062431412967</v>
      </c>
      <c r="M347" s="25">
        <v>-5.8468038877542146</v>
      </c>
      <c r="N347" s="25">
        <v>-7.026866907303841</v>
      </c>
      <c r="O347" s="25">
        <v>2.4426397548206191</v>
      </c>
      <c r="P347" s="25">
        <v>-0.88855904864280078</v>
      </c>
      <c r="Q347" s="25">
        <v>-4.3650109507271662</v>
      </c>
      <c r="R347" s="25">
        <v>0</v>
      </c>
      <c r="S347" s="37"/>
      <c r="T347" s="37"/>
      <c r="U347" s="37"/>
      <c r="V347" s="37"/>
      <c r="W347" s="110"/>
    </row>
    <row r="348" spans="5:23" ht="12.75" customHeight="1" x14ac:dyDescent="0.15">
      <c r="E348" s="92"/>
      <c r="F348" s="96"/>
      <c r="G348" s="17"/>
      <c r="H348" s="17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29"/>
      <c r="T348" s="29"/>
      <c r="U348" s="29"/>
      <c r="V348" s="29"/>
      <c r="W348" s="115"/>
    </row>
    <row r="349" spans="5:23" ht="13" customHeight="1" x14ac:dyDescent="0.15">
      <c r="E349" s="91"/>
      <c r="F349" s="97"/>
      <c r="G349" s="30"/>
      <c r="H349" s="30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27"/>
      <c r="T349" s="27"/>
      <c r="U349" s="27"/>
      <c r="V349" s="27"/>
      <c r="W349" s="112"/>
    </row>
    <row r="350" spans="5:23" ht="14" customHeight="1" x14ac:dyDescent="0.15">
      <c r="E350" s="93"/>
      <c r="F350" s="129" t="s">
        <v>77</v>
      </c>
      <c r="G350" s="21"/>
      <c r="H350" s="21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37"/>
      <c r="T350" s="37"/>
      <c r="U350" s="37"/>
      <c r="V350" s="37"/>
      <c r="W350" s="126"/>
    </row>
    <row r="351" spans="5:23" ht="13" customHeight="1" x14ac:dyDescent="0.15">
      <c r="E351" s="93"/>
      <c r="F351" s="131" t="s">
        <v>11</v>
      </c>
      <c r="G351" s="22"/>
      <c r="H351" s="22"/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0.54654790018759947</v>
      </c>
      <c r="R351" s="25">
        <v>0.22587265258326994</v>
      </c>
      <c r="S351" s="25">
        <v>5.9487128676538603E-2</v>
      </c>
      <c r="T351" s="25">
        <v>5.450120233341238E-2</v>
      </c>
      <c r="U351" s="25">
        <v>-0.16314211174663917</v>
      </c>
      <c r="V351" s="25"/>
      <c r="W351" s="126"/>
    </row>
    <row r="352" spans="5:23" ht="13" customHeight="1" x14ac:dyDescent="0.15">
      <c r="E352" s="93"/>
      <c r="F352" s="130" t="s">
        <v>3</v>
      </c>
      <c r="G352" s="24"/>
      <c r="H352" s="24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126"/>
    </row>
    <row r="353" spans="5:23" ht="13" customHeight="1" x14ac:dyDescent="0.15">
      <c r="E353" s="93"/>
      <c r="F353" s="132" t="s">
        <v>11</v>
      </c>
      <c r="G353" s="23"/>
      <c r="H353" s="23"/>
      <c r="I353" s="25">
        <v>-0.73683558238142322</v>
      </c>
      <c r="J353" s="25">
        <v>1.2999071521606398</v>
      </c>
      <c r="K353" s="25">
        <v>-1.9639228978703627</v>
      </c>
      <c r="L353" s="25">
        <v>2.1410708371937037</v>
      </c>
      <c r="M353" s="25">
        <v>-0.14619035134069147</v>
      </c>
      <c r="N353" s="25">
        <v>-0.27668352277712138</v>
      </c>
      <c r="O353" s="25">
        <v>-0.61015935420360989</v>
      </c>
      <c r="P353" s="25">
        <v>5.1777339652470111E-2</v>
      </c>
      <c r="Q353" s="25">
        <v>1.0347905605503138</v>
      </c>
      <c r="R353" s="25">
        <v>0.14300992541038671</v>
      </c>
      <c r="S353" s="25">
        <v>0.28735340583347924</v>
      </c>
      <c r="T353" s="25">
        <v>0.22265918427173403</v>
      </c>
      <c r="U353" s="25">
        <v>-0.14513666467244057</v>
      </c>
      <c r="V353" s="25"/>
      <c r="W353" s="126"/>
    </row>
    <row r="354" spans="5:23" ht="13" customHeight="1" x14ac:dyDescent="0.15">
      <c r="E354" s="93"/>
      <c r="F354" s="130" t="s">
        <v>5</v>
      </c>
      <c r="G354" s="24"/>
      <c r="H354" s="24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126"/>
    </row>
    <row r="355" spans="5:23" ht="13" customHeight="1" x14ac:dyDescent="0.15">
      <c r="E355" s="93"/>
      <c r="F355" s="132" t="s">
        <v>11</v>
      </c>
      <c r="G355" s="23"/>
      <c r="H355" s="23"/>
      <c r="I355" s="25">
        <v>3.6496189510922372</v>
      </c>
      <c r="J355" s="25">
        <v>-6.1521927100703477</v>
      </c>
      <c r="K355" s="25">
        <v>8.9347985871304445</v>
      </c>
      <c r="L355" s="25">
        <v>-9.4329899933361041</v>
      </c>
      <c r="M355" s="25">
        <v>0.65057686937557424</v>
      </c>
      <c r="N355" s="25">
        <v>1.0536583900047525</v>
      </c>
      <c r="O355" s="25">
        <v>2.427163495668605</v>
      </c>
      <c r="P355" s="25">
        <v>-0.20165586730087615</v>
      </c>
      <c r="Q355" s="25">
        <v>-1.3923167682600601</v>
      </c>
      <c r="R355" s="25">
        <v>0.55753352571770165</v>
      </c>
      <c r="S355" s="25">
        <v>-0.87715636358407512</v>
      </c>
      <c r="T355" s="25">
        <v>-0.63991474494984324</v>
      </c>
      <c r="U355" s="25">
        <v>-0.22565234916849253</v>
      </c>
      <c r="V355" s="25"/>
      <c r="W355" s="126"/>
    </row>
    <row r="356" spans="5:23" ht="13.5" customHeight="1" x14ac:dyDescent="0.15">
      <c r="E356" s="101"/>
      <c r="F356" s="134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128"/>
    </row>
    <row r="357" spans="5:23" ht="13.5" customHeight="1" x14ac:dyDescent="0.15">
      <c r="E357" s="241" t="s">
        <v>85</v>
      </c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</row>
    <row r="358" spans="5:23" ht="13.5" customHeight="1" x14ac:dyDescent="0.15">
      <c r="H358" s="35"/>
      <c r="I358" s="35"/>
      <c r="J358" s="35"/>
      <c r="K358" s="35"/>
      <c r="L358" s="35"/>
      <c r="M358" s="35"/>
      <c r="N358" s="35"/>
      <c r="O358" s="35"/>
      <c r="P358" s="189"/>
      <c r="Q358" s="35"/>
      <c r="R358" s="35"/>
      <c r="S358" s="35"/>
      <c r="T358" s="35"/>
      <c r="U358" s="35"/>
      <c r="V358" s="35"/>
      <c r="W358" s="35"/>
    </row>
  </sheetData>
  <mergeCells count="54">
    <mergeCell ref="E357:W357"/>
    <mergeCell ref="E260:W260"/>
    <mergeCell ref="E270:W270"/>
    <mergeCell ref="E273:W273"/>
    <mergeCell ref="E274:W274"/>
    <mergeCell ref="E284:L284"/>
    <mergeCell ref="E288:W288"/>
    <mergeCell ref="E289:W289"/>
    <mergeCell ref="F313:F314"/>
    <mergeCell ref="E322:W322"/>
    <mergeCell ref="E325:W325"/>
    <mergeCell ref="E326:W326"/>
    <mergeCell ref="E259:W259"/>
    <mergeCell ref="E207:W207"/>
    <mergeCell ref="E208:W208"/>
    <mergeCell ref="E222:W222"/>
    <mergeCell ref="E225:W225"/>
    <mergeCell ref="E226:W226"/>
    <mergeCell ref="E240:W240"/>
    <mergeCell ref="E241:W242"/>
    <mergeCell ref="E245:W245"/>
    <mergeCell ref="E246:W246"/>
    <mergeCell ref="F252:F253"/>
    <mergeCell ref="E256:W256"/>
    <mergeCell ref="E205:W205"/>
    <mergeCell ref="AC144:AR144"/>
    <mergeCell ref="E145:W145"/>
    <mergeCell ref="AC145:AR145"/>
    <mergeCell ref="E165:W165"/>
    <mergeCell ref="E167:W167"/>
    <mergeCell ref="E168:W168"/>
    <mergeCell ref="E144:W144"/>
    <mergeCell ref="E188:W188"/>
    <mergeCell ref="E189:W190"/>
    <mergeCell ref="E193:W193"/>
    <mergeCell ref="E194:W194"/>
    <mergeCell ref="E203:W203"/>
    <mergeCell ref="E118:W118"/>
    <mergeCell ref="E121:W121"/>
    <mergeCell ref="E122:W122"/>
    <mergeCell ref="E140:W140"/>
    <mergeCell ref="E141:W142"/>
    <mergeCell ref="E100:W100"/>
    <mergeCell ref="E2:W2"/>
    <mergeCell ref="E3:W3"/>
    <mergeCell ref="F26:F27"/>
    <mergeCell ref="E35:W35"/>
    <mergeCell ref="E38:W38"/>
    <mergeCell ref="E39:W39"/>
    <mergeCell ref="E65:W65"/>
    <mergeCell ref="E67:W67"/>
    <mergeCell ref="E68:W68"/>
    <mergeCell ref="E96:W96"/>
    <mergeCell ref="E99:W99"/>
  </mergeCell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46"/>
  <sheetViews>
    <sheetView zoomScale="80" zoomScaleNormal="80" workbookViewId="0">
      <selection activeCell="F31" sqref="F31"/>
    </sheetView>
  </sheetViews>
  <sheetFormatPr baseColWidth="10" defaultColWidth="15.83203125" defaultRowHeight="15" customHeight="1" x14ac:dyDescent="0.15"/>
  <cols>
    <col min="5" max="18" width="12.83203125" customWidth="1"/>
    <col min="19" max="19" width="2.33203125" customWidth="1"/>
  </cols>
  <sheetData>
    <row r="1" spans="1:41" ht="15" customHeight="1" x14ac:dyDescent="0.2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</row>
    <row r="2" spans="1:41" ht="15" customHeight="1" x14ac:dyDescent="0.2">
      <c r="A2" s="203"/>
      <c r="B2" s="203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</row>
    <row r="3" spans="1:41" ht="21" customHeight="1" x14ac:dyDescent="0.2">
      <c r="A3" s="203"/>
      <c r="B3" s="209"/>
      <c r="C3" s="232" t="s">
        <v>86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4"/>
      <c r="T3" s="21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</row>
    <row r="4" spans="1:41" ht="15" customHeight="1" x14ac:dyDescent="0.2">
      <c r="A4" s="203"/>
      <c r="B4" s="209"/>
      <c r="C4" s="221" t="s">
        <v>17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3"/>
      <c r="T4" s="21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</row>
    <row r="5" spans="1:41" ht="15" customHeight="1" x14ac:dyDescent="0.2">
      <c r="A5" s="203"/>
      <c r="B5" s="209"/>
      <c r="C5" s="105"/>
      <c r="D5" s="49"/>
      <c r="E5" s="216">
        <v>2011</v>
      </c>
      <c r="F5" s="216">
        <v>2012</v>
      </c>
      <c r="G5" s="216">
        <v>2013</v>
      </c>
      <c r="H5" s="216">
        <v>2014</v>
      </c>
      <c r="I5" s="216">
        <v>2015</v>
      </c>
      <c r="J5" s="216">
        <v>2016</v>
      </c>
      <c r="K5" s="49">
        <v>2017</v>
      </c>
      <c r="L5" s="49">
        <v>2018</v>
      </c>
      <c r="M5" s="49">
        <v>2019</v>
      </c>
      <c r="N5" s="49">
        <v>2020</v>
      </c>
      <c r="O5" s="49">
        <v>2021</v>
      </c>
      <c r="P5" s="49">
        <v>2022</v>
      </c>
      <c r="Q5" s="49">
        <v>2023</v>
      </c>
      <c r="R5" s="49">
        <v>2024</v>
      </c>
      <c r="S5" s="108"/>
      <c r="T5" s="21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</row>
    <row r="6" spans="1:41" ht="15" customHeight="1" x14ac:dyDescent="0.2">
      <c r="A6" s="203"/>
      <c r="B6" s="209"/>
      <c r="C6" s="175" t="s">
        <v>6</v>
      </c>
      <c r="D6" s="97"/>
      <c r="E6" s="212">
        <v>18588.408100558659</v>
      </c>
      <c r="F6" s="212">
        <v>19573.326469929641</v>
      </c>
      <c r="G6" s="212">
        <v>21351.45370138541</v>
      </c>
      <c r="H6" s="212">
        <v>23123.524685461667</v>
      </c>
      <c r="I6" s="212">
        <v>24415.855054602423</v>
      </c>
      <c r="J6" s="212">
        <v>25253.501836418945</v>
      </c>
      <c r="K6" s="212">
        <v>27137.777688999999</v>
      </c>
      <c r="L6" s="212">
        <v>28315.463883376899</v>
      </c>
      <c r="M6" s="212">
        <v>28136.816655070099</v>
      </c>
      <c r="N6" s="212">
        <v>29182.983711835699</v>
      </c>
      <c r="O6" s="212">
        <v>30239.237050588501</v>
      </c>
      <c r="P6" s="212">
        <v>31347.552363999799</v>
      </c>
      <c r="Q6" s="212">
        <v>32645.997274753601</v>
      </c>
      <c r="R6" s="212">
        <v>33814.897584647202</v>
      </c>
      <c r="S6" s="124"/>
      <c r="T6" s="21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</row>
    <row r="7" spans="1:41" ht="15" customHeight="1" x14ac:dyDescent="0.2">
      <c r="A7" s="203"/>
      <c r="B7" s="209"/>
      <c r="C7" s="204" t="s">
        <v>41</v>
      </c>
      <c r="E7" s="211">
        <v>1184.6253461732765</v>
      </c>
      <c r="F7" s="211">
        <v>1936.7734117416653</v>
      </c>
      <c r="G7" s="211">
        <v>2309.2589910341849</v>
      </c>
      <c r="H7" s="211">
        <v>2759.7696731292403</v>
      </c>
      <c r="I7" s="211">
        <v>3048.0909566057549</v>
      </c>
      <c r="J7" s="211">
        <v>3423.9537497952633</v>
      </c>
      <c r="K7" s="207">
        <v>4039.93937390562</v>
      </c>
      <c r="L7" s="207">
        <v>4121.3619387040499</v>
      </c>
      <c r="M7" s="207">
        <v>4014.8285892884901</v>
      </c>
      <c r="N7" s="207">
        <v>4216.28373571457</v>
      </c>
      <c r="O7" s="207">
        <v>4459.4542306429003</v>
      </c>
      <c r="P7" s="207">
        <v>4705.6253410883701</v>
      </c>
      <c r="Q7" s="207">
        <v>5025.0081858117201</v>
      </c>
      <c r="R7" s="207">
        <v>5317.19274818744</v>
      </c>
      <c r="S7" s="121"/>
      <c r="T7" s="21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</row>
    <row r="8" spans="1:41" ht="15" customHeight="1" x14ac:dyDescent="0.2">
      <c r="A8" s="203"/>
      <c r="B8" s="209"/>
      <c r="C8" s="204" t="s">
        <v>42</v>
      </c>
      <c r="D8" s="203"/>
      <c r="E8" s="217">
        <v>419.10740113175262</v>
      </c>
      <c r="F8" s="217">
        <v>440.38816418975142</v>
      </c>
      <c r="G8" s="217">
        <v>528.98279917886305</v>
      </c>
      <c r="H8" s="211">
        <v>591.55490765381671</v>
      </c>
      <c r="I8" s="211">
        <v>712.33861711721295</v>
      </c>
      <c r="J8" s="211">
        <v>845.16305302087244</v>
      </c>
      <c r="K8" s="207">
        <v>969.77872815686806</v>
      </c>
      <c r="L8" s="207">
        <v>1034.9120980629</v>
      </c>
      <c r="M8" s="207">
        <v>1167.4931082538201</v>
      </c>
      <c r="N8" s="207">
        <v>1233.7014990964501</v>
      </c>
      <c r="O8" s="207">
        <v>1306.94021332795</v>
      </c>
      <c r="P8" s="207">
        <v>1383.23531945798</v>
      </c>
      <c r="Q8" s="207">
        <v>1469.91133494612</v>
      </c>
      <c r="R8" s="207">
        <v>1555.2202669114499</v>
      </c>
      <c r="S8" s="121"/>
      <c r="T8" s="21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</row>
    <row r="9" spans="1:41" ht="15" customHeight="1" x14ac:dyDescent="0.2">
      <c r="A9" s="203"/>
      <c r="B9" s="209"/>
      <c r="C9" s="204" t="s">
        <v>43</v>
      </c>
      <c r="D9" s="203"/>
      <c r="E9" s="217">
        <v>1238.7618109593668</v>
      </c>
      <c r="F9" s="217">
        <v>1256.9168824089456</v>
      </c>
      <c r="G9" s="217">
        <v>1248.9212725007687</v>
      </c>
      <c r="H9" s="211">
        <v>1442.6068745902849</v>
      </c>
      <c r="I9" s="211">
        <v>1415.0995721555391</v>
      </c>
      <c r="J9" s="211">
        <v>1383.1391327065589</v>
      </c>
      <c r="K9" s="207">
        <v>1444.6322714975599</v>
      </c>
      <c r="L9" s="207">
        <v>1435.9301249625501</v>
      </c>
      <c r="M9" s="207">
        <v>1369.1244562982699</v>
      </c>
      <c r="N9" s="207">
        <v>1392.8995883160601</v>
      </c>
      <c r="O9" s="207">
        <v>1423.5011269434201</v>
      </c>
      <c r="P9" s="207">
        <v>1450.5753146110001</v>
      </c>
      <c r="Q9" s="207">
        <v>1492.8658796357199</v>
      </c>
      <c r="R9" s="207">
        <v>1524.74101999564</v>
      </c>
      <c r="S9" s="121"/>
      <c r="T9" s="21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</row>
    <row r="10" spans="1:41" ht="15" customHeight="1" x14ac:dyDescent="0.2">
      <c r="A10" s="203"/>
      <c r="B10" s="209"/>
      <c r="C10" s="204" t="s">
        <v>44</v>
      </c>
      <c r="D10" s="203"/>
      <c r="E10" s="217">
        <v>983.22952304558419</v>
      </c>
      <c r="F10" s="217">
        <v>985.90878136909862</v>
      </c>
      <c r="G10" s="217">
        <v>1076.942559763246</v>
      </c>
      <c r="H10" s="211">
        <v>1186.7993469562018</v>
      </c>
      <c r="I10" s="211">
        <v>1145.727826186845</v>
      </c>
      <c r="J10" s="211">
        <v>1160.9339523777976</v>
      </c>
      <c r="K10" s="207">
        <v>1330.1984279779399</v>
      </c>
      <c r="L10" s="207">
        <v>1296.12549335733</v>
      </c>
      <c r="M10" s="207">
        <v>1233.4357943192299</v>
      </c>
      <c r="N10" s="207">
        <v>1279.2458999594401</v>
      </c>
      <c r="O10" s="207">
        <v>1346.42125745359</v>
      </c>
      <c r="P10" s="207">
        <v>1407.42326436338</v>
      </c>
      <c r="Q10" s="207">
        <v>1482.0152937298401</v>
      </c>
      <c r="R10" s="207">
        <v>1553.43188992358</v>
      </c>
      <c r="S10" s="121"/>
      <c r="T10" s="21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</row>
    <row r="11" spans="1:41" ht="15" customHeight="1" x14ac:dyDescent="0.2">
      <c r="A11" s="203"/>
      <c r="B11" s="209"/>
      <c r="C11" s="204" t="s">
        <v>45</v>
      </c>
      <c r="D11" s="203"/>
      <c r="E11" s="217">
        <v>1111.993839503994</v>
      </c>
      <c r="F11" s="217">
        <v>1095.7137878248986</v>
      </c>
      <c r="G11" s="217">
        <v>1174.1994869665348</v>
      </c>
      <c r="H11" s="211">
        <v>1123.9420261034231</v>
      </c>
      <c r="I11" s="211">
        <v>1169.6719813840623</v>
      </c>
      <c r="J11" s="211">
        <v>1120.4613857725915</v>
      </c>
      <c r="K11" s="207">
        <v>1217.8209595783701</v>
      </c>
      <c r="L11" s="207">
        <v>1292.6158717130099</v>
      </c>
      <c r="M11" s="207">
        <v>1288.35451325896</v>
      </c>
      <c r="N11" s="207">
        <v>1313.33151169077</v>
      </c>
      <c r="O11" s="207">
        <v>1353.58699570269</v>
      </c>
      <c r="P11" s="207">
        <v>1397.0539957543299</v>
      </c>
      <c r="Q11" s="207">
        <v>1435.42817499783</v>
      </c>
      <c r="R11" s="207">
        <v>1478.20963785566</v>
      </c>
      <c r="S11" s="123"/>
      <c r="T11" s="21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</row>
    <row r="12" spans="1:41" ht="15" customHeight="1" x14ac:dyDescent="0.2">
      <c r="A12" s="203"/>
      <c r="B12" s="209"/>
      <c r="C12" s="204" t="s">
        <v>46</v>
      </c>
      <c r="D12" s="203"/>
      <c r="E12" s="217">
        <v>972.77863150136056</v>
      </c>
      <c r="F12" s="217">
        <v>1034.9705927642433</v>
      </c>
      <c r="G12" s="217">
        <v>1028.3140961616016</v>
      </c>
      <c r="H12" s="211">
        <v>1113.0087139848317</v>
      </c>
      <c r="I12" s="211">
        <v>1249.8849012947401</v>
      </c>
      <c r="J12" s="211">
        <v>1202.1818637328229</v>
      </c>
      <c r="K12" s="207">
        <v>1316.3056327895399</v>
      </c>
      <c r="L12" s="207">
        <v>1423.35889229592</v>
      </c>
      <c r="M12" s="207">
        <v>1422.88856655925</v>
      </c>
      <c r="N12" s="207">
        <v>1454.94493514909</v>
      </c>
      <c r="O12" s="207">
        <v>1498.5220771614099</v>
      </c>
      <c r="P12" s="207">
        <v>1537.0257429497301</v>
      </c>
      <c r="Q12" s="207">
        <v>1586.2103531508001</v>
      </c>
      <c r="R12" s="207">
        <v>1629.31639369508</v>
      </c>
      <c r="S12" s="121"/>
      <c r="T12" s="21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</row>
    <row r="13" spans="1:41" ht="15" customHeight="1" x14ac:dyDescent="0.2">
      <c r="A13" s="203"/>
      <c r="B13" s="209"/>
      <c r="C13" s="204" t="s">
        <v>47</v>
      </c>
      <c r="D13" s="203"/>
      <c r="E13" s="217">
        <v>796.72075736880504</v>
      </c>
      <c r="F13" s="217">
        <v>842.2277622833177</v>
      </c>
      <c r="G13" s="217">
        <v>833.8002417550241</v>
      </c>
      <c r="H13" s="211">
        <v>885.48759565644082</v>
      </c>
      <c r="I13" s="211">
        <v>952.9773768492463</v>
      </c>
      <c r="J13" s="211">
        <v>874.80746610254323</v>
      </c>
      <c r="K13" s="207">
        <v>957.08769454425101</v>
      </c>
      <c r="L13" s="207">
        <v>911.38915254906601</v>
      </c>
      <c r="M13" s="207">
        <v>934.32235704971299</v>
      </c>
      <c r="N13" s="207">
        <v>961.33982939683301</v>
      </c>
      <c r="O13" s="207">
        <v>988.38854777668303</v>
      </c>
      <c r="P13" s="207">
        <v>1010.22699969317</v>
      </c>
      <c r="Q13" s="207">
        <v>1037.7431084713301</v>
      </c>
      <c r="R13" s="207">
        <v>1062.4307488058</v>
      </c>
      <c r="S13" s="121"/>
      <c r="T13" s="21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</row>
    <row r="14" spans="1:41" ht="15" customHeight="1" x14ac:dyDescent="0.2">
      <c r="A14" s="203"/>
      <c r="B14" s="209"/>
      <c r="C14" s="204" t="s">
        <v>48</v>
      </c>
      <c r="D14" s="203"/>
      <c r="E14" s="217">
        <v>772.40088608046995</v>
      </c>
      <c r="F14" s="217">
        <v>728.91834072786435</v>
      </c>
      <c r="G14" s="217">
        <v>798.2184391196746</v>
      </c>
      <c r="H14" s="211">
        <v>966.6572919249478</v>
      </c>
      <c r="I14" s="211">
        <v>1033.190296759924</v>
      </c>
      <c r="J14" s="211">
        <v>1004.9309115537544</v>
      </c>
      <c r="K14" s="207">
        <v>1089.0982533825199</v>
      </c>
      <c r="L14" s="207">
        <v>1144.05217486586</v>
      </c>
      <c r="M14" s="207">
        <v>1275.8074955075999</v>
      </c>
      <c r="N14" s="207">
        <v>1317.4967653225799</v>
      </c>
      <c r="O14" s="207">
        <v>1369.9506829148199</v>
      </c>
      <c r="P14" s="207">
        <v>1419.0324392345001</v>
      </c>
      <c r="Q14" s="207">
        <v>1476.8787405764599</v>
      </c>
      <c r="R14" s="207">
        <v>1531.14533909185</v>
      </c>
      <c r="S14" s="121"/>
      <c r="T14" s="21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</row>
    <row r="15" spans="1:41" ht="15" customHeight="1" x14ac:dyDescent="0.2">
      <c r="A15" s="203"/>
      <c r="B15" s="209"/>
      <c r="C15" s="204" t="s">
        <v>49</v>
      </c>
      <c r="D15" s="203"/>
      <c r="E15" s="217">
        <v>358.39092252552911</v>
      </c>
      <c r="F15" s="217">
        <v>366.7954470970343</v>
      </c>
      <c r="G15" s="217">
        <v>370.05074740763519</v>
      </c>
      <c r="H15" s="211">
        <v>344.35628719972698</v>
      </c>
      <c r="I15" s="211">
        <v>389.09252195478018</v>
      </c>
      <c r="J15" s="211">
        <v>378.45773131803463</v>
      </c>
      <c r="K15" s="207">
        <v>418.26026363583901</v>
      </c>
      <c r="L15" s="207">
        <v>496.813563523516</v>
      </c>
      <c r="M15" s="207">
        <v>471.19993991449002</v>
      </c>
      <c r="N15" s="207">
        <v>488.02537435225003</v>
      </c>
      <c r="O15" s="207">
        <v>504.00251604841998</v>
      </c>
      <c r="P15" s="207">
        <v>520.21566204940098</v>
      </c>
      <c r="Q15" s="207">
        <v>536.29837301687996</v>
      </c>
      <c r="R15" s="207">
        <v>552.33482380195403</v>
      </c>
      <c r="S15" s="214"/>
      <c r="T15" s="21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</row>
    <row r="16" spans="1:41" ht="15" customHeight="1" x14ac:dyDescent="0.2">
      <c r="A16" s="203"/>
      <c r="B16" s="209"/>
      <c r="C16" s="204" t="s">
        <v>50</v>
      </c>
      <c r="D16" s="203"/>
      <c r="E16" s="217">
        <v>452.93397980377949</v>
      </c>
      <c r="F16" s="217">
        <v>494.1225290511004</v>
      </c>
      <c r="G16" s="217">
        <v>526.61067900317312</v>
      </c>
      <c r="H16" s="211">
        <v>589.09521988810434</v>
      </c>
      <c r="I16" s="211">
        <v>668.04193000236103</v>
      </c>
      <c r="J16" s="211">
        <v>599.59707534939071</v>
      </c>
      <c r="K16" s="207">
        <v>672.59683349122702</v>
      </c>
      <c r="L16" s="207">
        <v>723.23340380310003</v>
      </c>
      <c r="M16" s="207">
        <v>661.17908691779098</v>
      </c>
      <c r="N16" s="207">
        <v>682.31183085585099</v>
      </c>
      <c r="O16" s="207">
        <v>700.92990523463595</v>
      </c>
      <c r="P16" s="207">
        <v>715.68441473017401</v>
      </c>
      <c r="Q16" s="207">
        <v>734.78436039483802</v>
      </c>
      <c r="R16" s="207">
        <v>751.66681261422298</v>
      </c>
      <c r="S16" s="121"/>
      <c r="T16" s="21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</row>
    <row r="17" spans="1:41" ht="15" customHeight="1" x14ac:dyDescent="0.2">
      <c r="A17" s="203"/>
      <c r="B17" s="209"/>
      <c r="C17" s="204" t="s">
        <v>51</v>
      </c>
      <c r="D17" s="203"/>
      <c r="E17" s="217">
        <v>441.84441055251597</v>
      </c>
      <c r="F17" s="217">
        <v>477.76859191938547</v>
      </c>
      <c r="G17" s="217">
        <v>514.75007812472325</v>
      </c>
      <c r="H17" s="211">
        <v>543.59099622242616</v>
      </c>
      <c r="I17" s="211">
        <v>542.33511521697051</v>
      </c>
      <c r="J17" s="211">
        <v>437.95651533991344</v>
      </c>
      <c r="K17" s="207">
        <v>433.06516839944402</v>
      </c>
      <c r="L17" s="207">
        <v>449.72411106280799</v>
      </c>
      <c r="M17" s="207">
        <v>445.26665394523297</v>
      </c>
      <c r="N17" s="207">
        <v>461.01195518045301</v>
      </c>
      <c r="O17" s="207">
        <v>482.64492347918599</v>
      </c>
      <c r="P17" s="207">
        <v>506.47952460503001</v>
      </c>
      <c r="Q17" s="207">
        <v>534.74484493292596</v>
      </c>
      <c r="R17" s="207">
        <v>560.74778026699903</v>
      </c>
      <c r="S17" s="121"/>
      <c r="T17" s="21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</row>
    <row r="18" spans="1:41" ht="15" customHeight="1" x14ac:dyDescent="0.2">
      <c r="A18" s="203"/>
      <c r="B18" s="209"/>
      <c r="C18" s="204" t="s">
        <v>52</v>
      </c>
      <c r="D18" s="203"/>
      <c r="E18" s="217">
        <v>452.53139486239365</v>
      </c>
      <c r="F18" s="217">
        <v>518.90177406844066</v>
      </c>
      <c r="G18" s="217">
        <v>664.19364919319128</v>
      </c>
      <c r="H18" s="211">
        <v>793.24930444222821</v>
      </c>
      <c r="I18" s="211">
        <v>815.29848446524716</v>
      </c>
      <c r="J18" s="211">
        <v>827.79767722750285</v>
      </c>
      <c r="K18" s="207">
        <v>816.07422174778696</v>
      </c>
      <c r="L18" s="207">
        <v>764.70955751024098</v>
      </c>
      <c r="M18" s="207">
        <v>769.73415568891403</v>
      </c>
      <c r="N18" s="207">
        <v>791.04617012455105</v>
      </c>
      <c r="O18" s="207">
        <v>827.29186357261995</v>
      </c>
      <c r="P18" s="207">
        <v>857.51323473736102</v>
      </c>
      <c r="Q18" s="207">
        <v>885.13370516632403</v>
      </c>
      <c r="R18" s="207">
        <v>917.11584614066805</v>
      </c>
      <c r="S18" s="214"/>
      <c r="T18" s="21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</row>
    <row r="19" spans="1:41" ht="15" customHeight="1" x14ac:dyDescent="0.2">
      <c r="A19" s="203"/>
      <c r="B19" s="209"/>
      <c r="C19" s="204" t="s">
        <v>9</v>
      </c>
      <c r="D19" s="203"/>
      <c r="E19" s="217">
        <v>2344.7412098968116</v>
      </c>
      <c r="F19" s="217">
        <v>2479.9577521879105</v>
      </c>
      <c r="G19" s="217">
        <v>2593.9134121169809</v>
      </c>
      <c r="H19" s="211">
        <v>2791.7456140835006</v>
      </c>
      <c r="I19" s="211">
        <v>2490.1921405105932</v>
      </c>
      <c r="J19" s="211">
        <v>2412.5209867857429</v>
      </c>
      <c r="K19" s="207">
        <v>2772.50385915386</v>
      </c>
      <c r="L19" s="207">
        <v>2956.0833044819501</v>
      </c>
      <c r="M19" s="207">
        <v>3162.6370793922601</v>
      </c>
      <c r="N19" s="207">
        <v>3285.9871446525599</v>
      </c>
      <c r="O19" s="207">
        <v>3422.13472291382</v>
      </c>
      <c r="P19" s="207">
        <v>3557.3227637015202</v>
      </c>
      <c r="Q19" s="207">
        <v>3710.6431933896301</v>
      </c>
      <c r="R19" s="207">
        <v>3856.4150080835302</v>
      </c>
      <c r="S19" s="121"/>
      <c r="T19" s="21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</row>
    <row r="20" spans="1:41" ht="15" customHeight="1" x14ac:dyDescent="0.2">
      <c r="A20" s="203"/>
      <c r="B20" s="209"/>
      <c r="C20" s="204" t="s">
        <v>8</v>
      </c>
      <c r="D20" s="203"/>
      <c r="E20" s="217">
        <v>2960.2890807635267</v>
      </c>
      <c r="F20" s="217">
        <v>3138.7877909227109</v>
      </c>
      <c r="G20" s="217">
        <v>3553.4360231835735</v>
      </c>
      <c r="H20" s="211">
        <v>3618.2007033628456</v>
      </c>
      <c r="I20" s="211">
        <v>3729.3021719665858</v>
      </c>
      <c r="J20" s="211">
        <v>3813.1178250797361</v>
      </c>
      <c r="K20" s="207">
        <v>4225.0928910868197</v>
      </c>
      <c r="L20" s="207">
        <v>4297.5455914809399</v>
      </c>
      <c r="M20" s="207">
        <v>4255.5833794374603</v>
      </c>
      <c r="N20" s="207">
        <v>4550.0215008844198</v>
      </c>
      <c r="O20" s="207">
        <v>4741.8829871431499</v>
      </c>
      <c r="P20" s="207">
        <v>4929.47608021211</v>
      </c>
      <c r="Q20" s="207">
        <v>5124.6080999217002</v>
      </c>
      <c r="R20" s="207">
        <v>5285.9853195454698</v>
      </c>
      <c r="S20" s="121"/>
      <c r="T20" s="21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</row>
    <row r="21" spans="1:41" ht="15" customHeight="1" x14ac:dyDescent="0.2">
      <c r="A21" s="203"/>
      <c r="B21" s="209"/>
      <c r="C21" s="205" t="s">
        <v>87</v>
      </c>
      <c r="D21" s="203"/>
      <c r="E21" s="217">
        <v>2417.2413035613281</v>
      </c>
      <c r="F21" s="217">
        <v>2557.0548843802808</v>
      </c>
      <c r="G21" s="217">
        <v>2946.1732582069417</v>
      </c>
      <c r="H21" s="211">
        <v>2971.3028209805011</v>
      </c>
      <c r="I21" s="211">
        <v>3027.7384246881202</v>
      </c>
      <c r="J21" s="211">
        <v>3112.436463963244</v>
      </c>
      <c r="K21" s="207">
        <v>3376.3054423588801</v>
      </c>
      <c r="L21" s="207">
        <v>3437.1863670540101</v>
      </c>
      <c r="M21" s="207">
        <v>3389.2451542931599</v>
      </c>
      <c r="N21" s="207">
        <v>3655.3877119725798</v>
      </c>
      <c r="O21" s="207">
        <v>3816.22722683045</v>
      </c>
      <c r="P21" s="207">
        <v>3977.8405324793998</v>
      </c>
      <c r="Q21" s="207">
        <v>4139.3032957251899</v>
      </c>
      <c r="R21" s="207">
        <v>4277.2316725127002</v>
      </c>
      <c r="S21" s="121"/>
      <c r="T21" s="21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</row>
    <row r="22" spans="1:41" ht="15" customHeight="1" x14ac:dyDescent="0.2">
      <c r="A22" s="203"/>
      <c r="B22" s="209"/>
      <c r="C22" s="205" t="s">
        <v>88</v>
      </c>
      <c r="D22" s="203"/>
      <c r="E22" s="217">
        <v>543.04777720219897</v>
      </c>
      <c r="F22" s="217">
        <v>581.73290654243021</v>
      </c>
      <c r="G22" s="217">
        <v>607.26276497663207</v>
      </c>
      <c r="H22" s="211">
        <v>646.89788238234428</v>
      </c>
      <c r="I22" s="211">
        <v>701.56374727846526</v>
      </c>
      <c r="J22" s="211">
        <v>730.68136111649233</v>
      </c>
      <c r="K22" s="207">
        <v>848.78744872794402</v>
      </c>
      <c r="L22" s="207">
        <v>860.35922442693595</v>
      </c>
      <c r="M22" s="207">
        <v>866.33822514429801</v>
      </c>
      <c r="N22" s="207">
        <v>894.63378891183902</v>
      </c>
      <c r="O22" s="207">
        <v>925.65576031270496</v>
      </c>
      <c r="P22" s="207">
        <v>951.63554773270698</v>
      </c>
      <c r="Q22" s="207">
        <v>985.30480419651099</v>
      </c>
      <c r="R22" s="207">
        <v>1008.75364703276</v>
      </c>
      <c r="S22" s="121"/>
      <c r="T22" s="21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</row>
    <row r="23" spans="1:41" ht="15" customHeight="1" x14ac:dyDescent="0.2">
      <c r="A23" s="203"/>
      <c r="B23" s="209"/>
      <c r="C23" s="204" t="s">
        <v>53</v>
      </c>
      <c r="E23" s="217">
        <v>4098.058906389495</v>
      </c>
      <c r="F23" s="217">
        <v>3775.1748613732707</v>
      </c>
      <c r="G23" s="217">
        <v>4129.8612258762332</v>
      </c>
      <c r="H23" s="211">
        <v>4373.4601302636474</v>
      </c>
      <c r="I23" s="211">
        <v>5054.6111621325617</v>
      </c>
      <c r="J23" s="211">
        <v>5768.4825102564209</v>
      </c>
      <c r="K23" s="207">
        <v>5435.3231096523396</v>
      </c>
      <c r="L23" s="207">
        <v>5967.6086050036101</v>
      </c>
      <c r="M23" s="207">
        <v>5664.9614792386301</v>
      </c>
      <c r="N23" s="207">
        <v>5755.3359711398298</v>
      </c>
      <c r="O23" s="207">
        <v>5813.5850002731904</v>
      </c>
      <c r="P23" s="207">
        <v>5950.6622668117097</v>
      </c>
      <c r="Q23" s="207">
        <v>6113.7236266114596</v>
      </c>
      <c r="R23" s="207">
        <v>6238.9439497278399</v>
      </c>
      <c r="S23" s="121"/>
      <c r="T23" s="21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</row>
    <row r="24" spans="1:41" ht="8" customHeight="1" x14ac:dyDescent="0.2">
      <c r="A24" s="203"/>
      <c r="B24" s="209"/>
      <c r="C24" s="180"/>
      <c r="D24" s="154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119"/>
      <c r="T24" s="21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</row>
    <row r="25" spans="1:41" ht="15" customHeight="1" x14ac:dyDescent="0.2">
      <c r="A25" s="203"/>
      <c r="B25" s="203"/>
      <c r="C25" s="120" t="s">
        <v>89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</row>
    <row r="26" spans="1:41" ht="14.5" customHeight="1" x14ac:dyDescent="0.2">
      <c r="A26" s="203"/>
      <c r="B26" s="20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</row>
    <row r="27" spans="1:41" ht="15" customHeight="1" x14ac:dyDescent="0.2">
      <c r="A27" s="203"/>
      <c r="B27" s="203"/>
      <c r="C27" s="65"/>
      <c r="D27" s="65"/>
      <c r="E27" s="65"/>
      <c r="F27" s="65"/>
      <c r="G27" s="65"/>
      <c r="H27" s="65"/>
      <c r="I27" s="65"/>
      <c r="J27" s="65"/>
      <c r="K27" s="65"/>
      <c r="L27" s="192"/>
      <c r="M27" s="65"/>
      <c r="N27" s="65"/>
      <c r="O27" s="65"/>
      <c r="P27" s="65"/>
      <c r="Q27" s="65"/>
      <c r="R27" s="65"/>
      <c r="S27" s="65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</row>
    <row r="28" spans="1:41" ht="21" customHeight="1" x14ac:dyDescent="0.2">
      <c r="A28" s="203"/>
      <c r="B28" s="209"/>
      <c r="C28" s="232" t="s">
        <v>86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4"/>
      <c r="T28" s="21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</row>
    <row r="29" spans="1:41" ht="15" customHeight="1" x14ac:dyDescent="0.2">
      <c r="A29" s="203"/>
      <c r="B29" s="209"/>
      <c r="C29" s="221" t="s">
        <v>1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3"/>
      <c r="T29" s="21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</row>
    <row r="30" spans="1:41" ht="15" customHeight="1" x14ac:dyDescent="0.2">
      <c r="A30" s="203"/>
      <c r="B30" s="209"/>
      <c r="C30" s="105"/>
      <c r="D30" s="49"/>
      <c r="E30" s="216">
        <v>2011</v>
      </c>
      <c r="F30" s="216">
        <v>2012</v>
      </c>
      <c r="G30" s="216">
        <v>2013</v>
      </c>
      <c r="H30" s="216">
        <v>2014</v>
      </c>
      <c r="I30" s="216">
        <v>2015</v>
      </c>
      <c r="J30" s="216">
        <v>2016</v>
      </c>
      <c r="K30" s="49">
        <v>2017</v>
      </c>
      <c r="L30" s="49">
        <v>2018</v>
      </c>
      <c r="M30" s="49">
        <v>2019</v>
      </c>
      <c r="N30" s="49">
        <v>2020</v>
      </c>
      <c r="O30" s="49">
        <v>2021</v>
      </c>
      <c r="P30" s="49">
        <v>2022</v>
      </c>
      <c r="Q30" s="49">
        <v>2023</v>
      </c>
      <c r="R30" s="49">
        <v>2024</v>
      </c>
      <c r="S30" s="108"/>
      <c r="T30" s="21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</row>
    <row r="31" spans="1:41" ht="15" customHeight="1" x14ac:dyDescent="0.2">
      <c r="A31" s="203"/>
      <c r="B31" s="209"/>
      <c r="C31" s="178" t="s">
        <v>6</v>
      </c>
      <c r="D31" s="97"/>
      <c r="E31" s="44"/>
      <c r="F31" s="44">
        <f>F6/E6-1</f>
        <v>5.2985622224497098E-2</v>
      </c>
      <c r="G31" s="44">
        <f t="shared" ref="G31:L31" si="0">G6/F6-1</f>
        <v>9.0844406758733287E-2</v>
      </c>
      <c r="H31" s="44">
        <f t="shared" si="0"/>
        <v>8.2995331786766213E-2</v>
      </c>
      <c r="I31" s="44">
        <f t="shared" si="0"/>
        <v>5.588812201944604E-2</v>
      </c>
      <c r="J31" s="44">
        <f t="shared" si="0"/>
        <v>3.4307493222877072E-2</v>
      </c>
      <c r="K31" s="44">
        <f t="shared" si="0"/>
        <v>7.4614438218769008E-2</v>
      </c>
      <c r="L31" s="44">
        <f t="shared" si="0"/>
        <v>4.3396559875802376E-2</v>
      </c>
      <c r="M31" s="44">
        <f t="shared" ref="M31:R31" si="1">M6/L6-1</f>
        <v>-6.3091754047398529E-3</v>
      </c>
      <c r="N31" s="44">
        <f t="shared" si="1"/>
        <v>3.7181429213922312E-2</v>
      </c>
      <c r="O31" s="44">
        <f t="shared" si="1"/>
        <v>3.6194151673546004E-2</v>
      </c>
      <c r="P31" s="44">
        <f t="shared" si="1"/>
        <v>3.6651563382936958E-2</v>
      </c>
      <c r="Q31" s="44">
        <f t="shared" si="1"/>
        <v>4.1420934421819933E-2</v>
      </c>
      <c r="R31" s="44">
        <f t="shared" si="1"/>
        <v>3.5805317878818688E-2</v>
      </c>
      <c r="S31" s="124"/>
      <c r="T31" s="21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</row>
    <row r="32" spans="1:41" ht="15" customHeight="1" x14ac:dyDescent="0.2">
      <c r="A32" s="203"/>
      <c r="B32" s="209"/>
      <c r="C32" s="206" t="s">
        <v>41</v>
      </c>
      <c r="D32" s="208"/>
      <c r="E32" s="44"/>
      <c r="F32" s="44">
        <f t="shared" ref="F32:K32" si="2">F7/E7-1</f>
        <v>0.6349248460689032</v>
      </c>
      <c r="G32" s="44">
        <f t="shared" si="2"/>
        <v>0.19232274515662495</v>
      </c>
      <c r="H32" s="44">
        <f t="shared" si="2"/>
        <v>0.19508885051186819</v>
      </c>
      <c r="I32" s="44">
        <f t="shared" si="2"/>
        <v>0.1044729515958458</v>
      </c>
      <c r="J32" s="44">
        <f t="shared" si="2"/>
        <v>0.12331088492452857</v>
      </c>
      <c r="K32" s="44">
        <f t="shared" si="2"/>
        <v>0.17990477358147428</v>
      </c>
      <c r="L32" s="44">
        <f t="shared" ref="L32:R32" si="3">L7/K7-1</f>
        <v>2.0154402643848268E-2</v>
      </c>
      <c r="M32" s="44">
        <f t="shared" si="3"/>
        <v>-2.5849064217121076E-2</v>
      </c>
      <c r="N32" s="44">
        <f t="shared" si="3"/>
        <v>5.0177770220018791E-2</v>
      </c>
      <c r="O32" s="44">
        <f t="shared" si="3"/>
        <v>5.767412967692942E-2</v>
      </c>
      <c r="P32" s="44">
        <f t="shared" si="3"/>
        <v>5.5202071310412437E-2</v>
      </c>
      <c r="Q32" s="44">
        <f t="shared" si="3"/>
        <v>6.7872561364921591E-2</v>
      </c>
      <c r="R32" s="44">
        <f t="shared" si="3"/>
        <v>5.8146086846328604E-2</v>
      </c>
      <c r="S32" s="121"/>
      <c r="T32" s="213"/>
      <c r="U32" s="203"/>
      <c r="V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</row>
    <row r="33" spans="1:41" ht="15" customHeight="1" x14ac:dyDescent="0.2">
      <c r="A33" s="203"/>
      <c r="B33" s="209"/>
      <c r="C33" s="206" t="s">
        <v>42</v>
      </c>
      <c r="D33" s="208"/>
      <c r="E33" s="44"/>
      <c r="F33" s="44">
        <f t="shared" ref="F33:K33" si="4">F8/E8-1</f>
        <v>5.0776395264155338E-2</v>
      </c>
      <c r="G33" s="44">
        <f t="shared" si="4"/>
        <v>0.20117396922352015</v>
      </c>
      <c r="H33" s="44">
        <f t="shared" si="4"/>
        <v>0.11828760513968306</v>
      </c>
      <c r="I33" s="44">
        <f t="shared" si="4"/>
        <v>0.20418004804057843</v>
      </c>
      <c r="J33" s="44">
        <f t="shared" si="4"/>
        <v>0.18646249509986013</v>
      </c>
      <c r="K33" s="44">
        <f t="shared" si="4"/>
        <v>0.14744572031465508</v>
      </c>
      <c r="L33" s="44">
        <f t="shared" ref="L33:R33" si="5">L8/K8-1</f>
        <v>6.7163124963384613E-2</v>
      </c>
      <c r="M33" s="44">
        <f t="shared" si="5"/>
        <v>0.12810847456424468</v>
      </c>
      <c r="N33" s="44">
        <f t="shared" si="5"/>
        <v>5.6709877235725736E-2</v>
      </c>
      <c r="O33" s="44">
        <f t="shared" si="5"/>
        <v>5.9365020051559636E-2</v>
      </c>
      <c r="P33" s="44">
        <f t="shared" si="5"/>
        <v>5.8376890811060678E-2</v>
      </c>
      <c r="Q33" s="44">
        <f t="shared" si="5"/>
        <v>6.2661800395686695E-2</v>
      </c>
      <c r="R33" s="44">
        <f t="shared" si="5"/>
        <v>5.8036787619204944E-2</v>
      </c>
      <c r="S33" s="121"/>
      <c r="T33" s="21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</row>
    <row r="34" spans="1:41" ht="15" customHeight="1" x14ac:dyDescent="0.2">
      <c r="A34" s="203"/>
      <c r="B34" s="209"/>
      <c r="C34" s="206" t="s">
        <v>43</v>
      </c>
      <c r="D34" s="208"/>
      <c r="E34" s="44"/>
      <c r="F34" s="44">
        <f t="shared" ref="F34:K34" si="6">F9/E9-1</f>
        <v>1.4655821069845976E-2</v>
      </c>
      <c r="G34" s="44">
        <f t="shared" si="6"/>
        <v>-6.3612877033307758E-3</v>
      </c>
      <c r="H34" s="44">
        <f t="shared" si="6"/>
        <v>0.15508231491780999</v>
      </c>
      <c r="I34" s="44">
        <f t="shared" si="6"/>
        <v>-1.9067774401503534E-2</v>
      </c>
      <c r="J34" s="44">
        <f t="shared" si="6"/>
        <v>-2.2585293697952813E-2</v>
      </c>
      <c r="K34" s="44">
        <f t="shared" si="6"/>
        <v>4.4459112851987559E-2</v>
      </c>
      <c r="L34" s="44">
        <f t="shared" ref="L34:R34" si="7">L9/K9-1</f>
        <v>-6.0237796889230921E-3</v>
      </c>
      <c r="M34" s="44">
        <f t="shared" si="7"/>
        <v>-4.6524317237248924E-2</v>
      </c>
      <c r="N34" s="44">
        <f t="shared" si="7"/>
        <v>1.7365208771503049E-2</v>
      </c>
      <c r="O34" s="44">
        <f t="shared" si="7"/>
        <v>2.196966592857974E-2</v>
      </c>
      <c r="P34" s="44">
        <f t="shared" si="7"/>
        <v>1.9019435359151737E-2</v>
      </c>
      <c r="Q34" s="44">
        <f t="shared" si="7"/>
        <v>2.915433938434342E-2</v>
      </c>
      <c r="R34" s="44">
        <f t="shared" si="7"/>
        <v>2.1351643704053291E-2</v>
      </c>
      <c r="S34" s="121"/>
      <c r="T34" s="21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</row>
    <row r="35" spans="1:41" ht="15" customHeight="1" x14ac:dyDescent="0.2">
      <c r="A35" s="203"/>
      <c r="B35" s="209"/>
      <c r="C35" s="206" t="s">
        <v>44</v>
      </c>
      <c r="D35" s="208"/>
      <c r="E35" s="44"/>
      <c r="F35" s="44">
        <f t="shared" ref="F35:K35" si="8">F10/E10-1</f>
        <v>2.7249571546787976E-3</v>
      </c>
      <c r="G35" s="44">
        <f t="shared" si="8"/>
        <v>9.233488950948554E-2</v>
      </c>
      <c r="H35" s="44">
        <f t="shared" si="8"/>
        <v>0.10200802837349721</v>
      </c>
      <c r="I35" s="44">
        <f t="shared" si="8"/>
        <v>-3.4606962731057567E-2</v>
      </c>
      <c r="J35" s="44">
        <f t="shared" si="8"/>
        <v>1.3272023113517939E-2</v>
      </c>
      <c r="K35" s="44">
        <f t="shared" si="8"/>
        <v>0.14580026301535831</v>
      </c>
      <c r="L35" s="44">
        <f t="shared" ref="L35:R35" si="9">L10/K10-1</f>
        <v>-2.5614926242549241E-2</v>
      </c>
      <c r="M35" s="44">
        <f t="shared" si="9"/>
        <v>-4.8366997917552057E-2</v>
      </c>
      <c r="N35" s="44">
        <f t="shared" si="9"/>
        <v>3.7140243416962093E-2</v>
      </c>
      <c r="O35" s="44">
        <f t="shared" si="9"/>
        <v>5.2511684810777837E-2</v>
      </c>
      <c r="P35" s="44">
        <f t="shared" si="9"/>
        <v>4.5306776443176267E-2</v>
      </c>
      <c r="Q35" s="44">
        <f t="shared" si="9"/>
        <v>5.2999002684668728E-2</v>
      </c>
      <c r="R35" s="44">
        <f t="shared" si="9"/>
        <v>4.8188838870888651E-2</v>
      </c>
      <c r="S35" s="121"/>
      <c r="T35" s="21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</row>
    <row r="36" spans="1:41" ht="15" customHeight="1" x14ac:dyDescent="0.2">
      <c r="A36" s="203"/>
      <c r="B36" s="209"/>
      <c r="C36" s="206" t="s">
        <v>45</v>
      </c>
      <c r="D36" s="208"/>
      <c r="E36" s="44"/>
      <c r="F36" s="44">
        <f t="shared" ref="F36:K36" si="10">F11/E11-1</f>
        <v>-1.4640415351902525E-2</v>
      </c>
      <c r="G36" s="44">
        <f t="shared" si="10"/>
        <v>7.1629744933152661E-2</v>
      </c>
      <c r="H36" s="44">
        <f t="shared" si="10"/>
        <v>-4.280146723019651E-2</v>
      </c>
      <c r="I36" s="44">
        <f t="shared" si="10"/>
        <v>4.0687112162875128E-2</v>
      </c>
      <c r="J36" s="44">
        <f t="shared" si="10"/>
        <v>-4.2072133379856047E-2</v>
      </c>
      <c r="K36" s="44">
        <f t="shared" si="10"/>
        <v>8.6892395438193715E-2</v>
      </c>
      <c r="L36" s="44">
        <f t="shared" ref="L36:R36" si="11">L11/K11-1</f>
        <v>6.1417001855950337E-2</v>
      </c>
      <c r="M36" s="44">
        <f t="shared" si="11"/>
        <v>-3.2966935864733315E-3</v>
      </c>
      <c r="N36" s="44">
        <f t="shared" si="11"/>
        <v>1.9386743458234434E-2</v>
      </c>
      <c r="O36" s="44">
        <f t="shared" si="11"/>
        <v>3.0651426280098537E-2</v>
      </c>
      <c r="P36" s="44">
        <f t="shared" si="11"/>
        <v>3.2112453938784036E-2</v>
      </c>
      <c r="Q36" s="44">
        <f t="shared" si="11"/>
        <v>2.7467928483881021E-2</v>
      </c>
      <c r="R36" s="44">
        <f t="shared" si="11"/>
        <v>2.9803973199769906E-2</v>
      </c>
      <c r="S36" s="123"/>
      <c r="T36" s="21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</row>
    <row r="37" spans="1:41" ht="15" customHeight="1" x14ac:dyDescent="0.2">
      <c r="A37" s="203"/>
      <c r="B37" s="209"/>
      <c r="C37" s="206" t="s">
        <v>46</v>
      </c>
      <c r="D37" s="208"/>
      <c r="E37" s="44"/>
      <c r="F37" s="44">
        <f t="shared" ref="F37:K37" si="12">F12/E12-1</f>
        <v>6.3932285567269709E-2</v>
      </c>
      <c r="G37" s="44">
        <f t="shared" si="12"/>
        <v>-6.4315804228439744E-3</v>
      </c>
      <c r="H37" s="44">
        <f t="shared" si="12"/>
        <v>8.2362595377589942E-2</v>
      </c>
      <c r="I37" s="44">
        <f t="shared" si="12"/>
        <v>0.12297854059009072</v>
      </c>
      <c r="J37" s="44">
        <f t="shared" si="12"/>
        <v>-3.8165944330155743E-2</v>
      </c>
      <c r="K37" s="44">
        <f t="shared" si="12"/>
        <v>9.4930536302018531E-2</v>
      </c>
      <c r="L37" s="44">
        <f t="shared" ref="L37:R37" si="13">L12/K12-1</f>
        <v>8.1328573577179597E-2</v>
      </c>
      <c r="M37" s="44">
        <f t="shared" si="13"/>
        <v>-3.3043369400065359E-4</v>
      </c>
      <c r="N37" s="44">
        <f t="shared" si="13"/>
        <v>2.2529078765006094E-2</v>
      </c>
      <c r="O37" s="44">
        <f t="shared" si="13"/>
        <v>2.9951059287239845E-2</v>
      </c>
      <c r="P37" s="44">
        <f t="shared" si="13"/>
        <v>2.5694426778987589E-2</v>
      </c>
      <c r="Q37" s="44">
        <f t="shared" si="13"/>
        <v>3.1999861047661504E-2</v>
      </c>
      <c r="R37" s="44">
        <f t="shared" si="13"/>
        <v>2.7175488079910437E-2</v>
      </c>
      <c r="S37" s="121"/>
      <c r="T37" s="21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</row>
    <row r="38" spans="1:41" ht="15" customHeight="1" x14ac:dyDescent="0.2">
      <c r="A38" s="203"/>
      <c r="B38" s="209"/>
      <c r="C38" s="206" t="s">
        <v>47</v>
      </c>
      <c r="D38" s="208"/>
      <c r="E38" s="44"/>
      <c r="F38" s="44">
        <f t="shared" ref="F38:K38" si="14">F13/E13-1</f>
        <v>5.7117885399146529E-2</v>
      </c>
      <c r="G38" s="44">
        <f t="shared" si="14"/>
        <v>-1.0006225044691286E-2</v>
      </c>
      <c r="H38" s="44">
        <f t="shared" si="14"/>
        <v>6.1990092246342554E-2</v>
      </c>
      <c r="I38" s="44">
        <f t="shared" si="14"/>
        <v>7.6217647230589547E-2</v>
      </c>
      <c r="J38" s="44">
        <f t="shared" si="14"/>
        <v>-8.2027037205384734E-2</v>
      </c>
      <c r="K38" s="44">
        <f t="shared" si="14"/>
        <v>9.4055242587587795E-2</v>
      </c>
      <c r="L38" s="44">
        <f t="shared" ref="L38:R38" si="15">L13/K13-1</f>
        <v>-4.7747497178872278E-2</v>
      </c>
      <c r="M38" s="44">
        <f t="shared" si="15"/>
        <v>2.5162911404535748E-2</v>
      </c>
      <c r="N38" s="44">
        <f t="shared" si="15"/>
        <v>2.8916649744347822E-2</v>
      </c>
      <c r="O38" s="44">
        <f t="shared" si="15"/>
        <v>2.8136479476587484E-2</v>
      </c>
      <c r="P38" s="44">
        <f t="shared" si="15"/>
        <v>2.2095007035048297E-2</v>
      </c>
      <c r="Q38" s="44">
        <f t="shared" si="15"/>
        <v>2.7237550358995888E-2</v>
      </c>
      <c r="R38" s="44">
        <f t="shared" si="15"/>
        <v>2.3789741539056442E-2</v>
      </c>
      <c r="S38" s="121"/>
      <c r="T38" s="21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</row>
    <row r="39" spans="1:41" ht="15" customHeight="1" x14ac:dyDescent="0.2">
      <c r="A39" s="203"/>
      <c r="B39" s="209"/>
      <c r="C39" s="206" t="s">
        <v>48</v>
      </c>
      <c r="D39" s="208"/>
      <c r="E39" s="44"/>
      <c r="F39" s="44">
        <f t="shared" ref="F39:K39" si="16">F14/E14-1</f>
        <v>-5.6295307444890086E-2</v>
      </c>
      <c r="G39" s="44">
        <f t="shared" si="16"/>
        <v>9.5072512954757604E-2</v>
      </c>
      <c r="H39" s="44">
        <f t="shared" si="16"/>
        <v>0.21101849387372984</v>
      </c>
      <c r="I39" s="44">
        <f t="shared" si="16"/>
        <v>6.8827913874715652E-2</v>
      </c>
      <c r="J39" s="44">
        <f t="shared" si="16"/>
        <v>-2.7351578208574701E-2</v>
      </c>
      <c r="K39" s="44">
        <f t="shared" si="16"/>
        <v>8.3754356504599725E-2</v>
      </c>
      <c r="L39" s="44">
        <f t="shared" ref="L39:R39" si="17">L14/K14-1</f>
        <v>5.0458185303910108E-2</v>
      </c>
      <c r="M39" s="44">
        <f t="shared" si="17"/>
        <v>0.11516548242844626</v>
      </c>
      <c r="N39" s="44">
        <f t="shared" si="17"/>
        <v>3.2676771348167488E-2</v>
      </c>
      <c r="O39" s="44">
        <f t="shared" si="17"/>
        <v>3.9813317932053671E-2</v>
      </c>
      <c r="P39" s="44">
        <f t="shared" si="17"/>
        <v>3.5827389213201277E-2</v>
      </c>
      <c r="Q39" s="44">
        <f t="shared" si="17"/>
        <v>4.0764608153119442E-2</v>
      </c>
      <c r="R39" s="44">
        <f t="shared" si="17"/>
        <v>3.6744112447721022E-2</v>
      </c>
      <c r="S39" s="121"/>
      <c r="T39" s="21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</row>
    <row r="40" spans="1:41" ht="15" customHeight="1" x14ac:dyDescent="0.2">
      <c r="A40" s="203"/>
      <c r="B40" s="209"/>
      <c r="C40" s="206" t="s">
        <v>49</v>
      </c>
      <c r="D40" s="208"/>
      <c r="E40" s="44"/>
      <c r="F40" s="44">
        <f t="shared" ref="F40:K40" si="18">F15/E15-1</f>
        <v>2.3450718316969876E-2</v>
      </c>
      <c r="G40" s="44">
        <f t="shared" si="18"/>
        <v>8.8749746932919038E-3</v>
      </c>
      <c r="H40" s="44">
        <f t="shared" si="18"/>
        <v>-6.943496368514035E-2</v>
      </c>
      <c r="I40" s="44">
        <f t="shared" si="18"/>
        <v>0.1299126411161069</v>
      </c>
      <c r="J40" s="44">
        <f t="shared" si="18"/>
        <v>-2.7332292543986503E-2</v>
      </c>
      <c r="K40" s="44">
        <f t="shared" si="18"/>
        <v>0.10517035067347202</v>
      </c>
      <c r="L40" s="44">
        <f t="shared" ref="L40:R40" si="19">L15/K15-1</f>
        <v>0.18780961692327991</v>
      </c>
      <c r="M40" s="44">
        <f t="shared" si="19"/>
        <v>-5.1555805818521261E-2</v>
      </c>
      <c r="N40" s="44">
        <f t="shared" si="19"/>
        <v>3.5707632816789792E-2</v>
      </c>
      <c r="O40" s="44">
        <f t="shared" si="19"/>
        <v>3.2738342176113822E-2</v>
      </c>
      <c r="P40" s="44">
        <f t="shared" si="19"/>
        <v>3.2168779886454724E-2</v>
      </c>
      <c r="Q40" s="44">
        <f t="shared" si="19"/>
        <v>3.0915468604157059E-2</v>
      </c>
      <c r="R40" s="44">
        <f t="shared" si="19"/>
        <v>2.990210597668419E-2</v>
      </c>
      <c r="S40" s="121"/>
      <c r="T40" s="21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</row>
    <row r="41" spans="1:41" ht="15" customHeight="1" x14ac:dyDescent="0.2">
      <c r="A41" s="203"/>
      <c r="B41" s="209"/>
      <c r="C41" s="206" t="s">
        <v>50</v>
      </c>
      <c r="D41" s="208"/>
      <c r="E41" s="44"/>
      <c r="F41" s="44">
        <f t="shared" ref="F41:K41" si="20">F16/E16-1</f>
        <v>9.0937202956520524E-2</v>
      </c>
      <c r="G41" s="44">
        <f t="shared" si="20"/>
        <v>6.5749177667454362E-2</v>
      </c>
      <c r="H41" s="44">
        <f t="shared" si="20"/>
        <v>0.11865414693680143</v>
      </c>
      <c r="I41" s="44">
        <f t="shared" si="20"/>
        <v>0.13401349637373094</v>
      </c>
      <c r="J41" s="44">
        <f t="shared" si="20"/>
        <v>-0.10245592616129418</v>
      </c>
      <c r="K41" s="44">
        <f t="shared" si="20"/>
        <v>0.12174802236868598</v>
      </c>
      <c r="L41" s="44">
        <f t="shared" ref="L41:R41" si="21">L16/K16-1</f>
        <v>7.5285174997086202E-2</v>
      </c>
      <c r="M41" s="44">
        <f t="shared" si="21"/>
        <v>-8.5801231744825901E-2</v>
      </c>
      <c r="N41" s="44">
        <f t="shared" si="21"/>
        <v>3.1962208660552438E-2</v>
      </c>
      <c r="O41" s="44">
        <f t="shared" si="21"/>
        <v>2.7286752972510486E-2</v>
      </c>
      <c r="P41" s="44">
        <f t="shared" si="21"/>
        <v>2.1049907252279398E-2</v>
      </c>
      <c r="Q41" s="44">
        <f t="shared" si="21"/>
        <v>2.668766466273409E-2</v>
      </c>
      <c r="R41" s="44">
        <f t="shared" si="21"/>
        <v>2.2976063630849586E-2</v>
      </c>
      <c r="S41" s="121"/>
      <c r="T41" s="21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</row>
    <row r="42" spans="1:41" ht="15" customHeight="1" x14ac:dyDescent="0.2">
      <c r="A42" s="203"/>
      <c r="B42" s="209"/>
      <c r="C42" s="206" t="s">
        <v>51</v>
      </c>
      <c r="D42" s="208"/>
      <c r="E42" s="44"/>
      <c r="F42" s="44">
        <f t="shared" ref="F42:K42" si="22">F17/E17-1</f>
        <v>8.1305048811067149E-2</v>
      </c>
      <c r="G42" s="44">
        <f t="shared" si="22"/>
        <v>7.7404598859813101E-2</v>
      </c>
      <c r="H42" s="44">
        <f t="shared" si="22"/>
        <v>5.6028972744934347E-2</v>
      </c>
      <c r="I42" s="44">
        <f t="shared" si="22"/>
        <v>-2.3103418087921934E-3</v>
      </c>
      <c r="J42" s="44">
        <f t="shared" si="22"/>
        <v>-0.19246144486753103</v>
      </c>
      <c r="K42" s="44">
        <f t="shared" si="22"/>
        <v>-1.1168567584097011E-2</v>
      </c>
      <c r="L42" s="44">
        <f t="shared" ref="L42:R42" si="23">L17/K17-1</f>
        <v>3.8467519160992225E-2</v>
      </c>
      <c r="M42" s="44">
        <f t="shared" si="23"/>
        <v>-9.9115368910084323E-3</v>
      </c>
      <c r="N42" s="44">
        <f t="shared" si="23"/>
        <v>3.5361509997909435E-2</v>
      </c>
      <c r="O42" s="44">
        <f t="shared" si="23"/>
        <v>4.6924961610301796E-2</v>
      </c>
      <c r="P42" s="44">
        <f t="shared" si="23"/>
        <v>4.9383304301701347E-2</v>
      </c>
      <c r="Q42" s="44">
        <f t="shared" si="23"/>
        <v>5.5807429431502076E-2</v>
      </c>
      <c r="R42" s="44">
        <f t="shared" si="23"/>
        <v>4.862680880511272E-2</v>
      </c>
      <c r="S42" s="121"/>
      <c r="T42" s="21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</row>
    <row r="43" spans="1:41" ht="15" customHeight="1" x14ac:dyDescent="0.2">
      <c r="A43" s="203"/>
      <c r="B43" s="209"/>
      <c r="C43" s="206" t="s">
        <v>52</v>
      </c>
      <c r="D43" s="208"/>
      <c r="E43" s="44"/>
      <c r="F43" s="44">
        <f t="shared" ref="F43:K43" si="24">F18/E18-1</f>
        <v>0.14666469544334926</v>
      </c>
      <c r="G43" s="44">
        <f t="shared" si="24"/>
        <v>0.27999880205764582</v>
      </c>
      <c r="H43" s="44">
        <f t="shared" si="24"/>
        <v>0.19430425961736209</v>
      </c>
      <c r="I43" s="44">
        <f t="shared" si="24"/>
        <v>2.7796028183753485E-2</v>
      </c>
      <c r="J43" s="44">
        <f t="shared" si="24"/>
        <v>1.5330818099648313E-2</v>
      </c>
      <c r="K43" s="44">
        <f t="shared" si="24"/>
        <v>-1.416222321253735E-2</v>
      </c>
      <c r="L43" s="44">
        <f t="shared" ref="L43:R43" si="25">L18/K18-1</f>
        <v>-6.2941167443738455E-2</v>
      </c>
      <c r="M43" s="44">
        <f t="shared" si="25"/>
        <v>6.5705968093718869E-3</v>
      </c>
      <c r="N43" s="44">
        <f t="shared" si="25"/>
        <v>2.7687500000000309E-2</v>
      </c>
      <c r="O43" s="44">
        <f t="shared" si="25"/>
        <v>4.5819946821007873E-2</v>
      </c>
      <c r="P43" s="44">
        <f t="shared" si="25"/>
        <v>3.6530482766059746E-2</v>
      </c>
      <c r="Q43" s="44">
        <f t="shared" si="25"/>
        <v>3.2209964009969561E-2</v>
      </c>
      <c r="R43" s="44">
        <f t="shared" si="25"/>
        <v>3.6132553520074495E-2</v>
      </c>
      <c r="S43" s="121"/>
      <c r="T43" s="21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</row>
    <row r="44" spans="1:41" ht="15" customHeight="1" x14ac:dyDescent="0.2">
      <c r="A44" s="203"/>
      <c r="B44" s="209"/>
      <c r="C44" s="206" t="s">
        <v>9</v>
      </c>
      <c r="D44" s="208"/>
      <c r="E44" s="44"/>
      <c r="F44" s="44">
        <f t="shared" ref="F44:K44" si="26">F19/E19-1</f>
        <v>5.7668002643690208E-2</v>
      </c>
      <c r="G44" s="44">
        <f t="shared" si="26"/>
        <v>4.595064566262641E-2</v>
      </c>
      <c r="H44" s="44">
        <f t="shared" si="26"/>
        <v>7.6267851132726161E-2</v>
      </c>
      <c r="I44" s="44">
        <f t="shared" si="26"/>
        <v>-0.10801610005283524</v>
      </c>
      <c r="J44" s="44">
        <f t="shared" si="26"/>
        <v>-3.1190827591691117E-2</v>
      </c>
      <c r="K44" s="44">
        <f t="shared" si="26"/>
        <v>0.14921440034713673</v>
      </c>
      <c r="L44" s="44">
        <f t="shared" ref="L44:R44" si="27">L19/K19-1</f>
        <v>6.621431552636925E-2</v>
      </c>
      <c r="M44" s="44">
        <f t="shared" si="27"/>
        <v>6.9874138728478252E-2</v>
      </c>
      <c r="N44" s="44">
        <f t="shared" si="27"/>
        <v>3.9002282640663521E-2</v>
      </c>
      <c r="O44" s="44">
        <f t="shared" si="27"/>
        <v>4.1432778726118613E-2</v>
      </c>
      <c r="P44" s="44">
        <f t="shared" si="27"/>
        <v>3.9504008969171389E-2</v>
      </c>
      <c r="Q44" s="44">
        <f t="shared" si="27"/>
        <v>4.3099948998885473E-2</v>
      </c>
      <c r="R44" s="44">
        <f t="shared" si="27"/>
        <v>3.9284783552777869E-2</v>
      </c>
      <c r="S44" s="121"/>
      <c r="T44" s="21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</row>
    <row r="45" spans="1:41" ht="15" customHeight="1" x14ac:dyDescent="0.2">
      <c r="A45" s="203"/>
      <c r="B45" s="209"/>
      <c r="C45" s="206" t="s">
        <v>8</v>
      </c>
      <c r="D45" s="208"/>
      <c r="E45" s="44"/>
      <c r="F45" s="44">
        <f t="shared" ref="F45:K45" si="28">F20/E20-1</f>
        <v>6.0297729474833917E-2</v>
      </c>
      <c r="G45" s="44">
        <f t="shared" si="28"/>
        <v>0.13210457663306019</v>
      </c>
      <c r="H45" s="44">
        <f t="shared" si="28"/>
        <v>1.8225931114766114E-2</v>
      </c>
      <c r="I45" s="44">
        <f t="shared" si="28"/>
        <v>3.0706275774165848E-2</v>
      </c>
      <c r="J45" s="44">
        <f t="shared" si="28"/>
        <v>2.2474889201309134E-2</v>
      </c>
      <c r="K45" s="44">
        <f t="shared" si="28"/>
        <v>0.10804152530966404</v>
      </c>
      <c r="L45" s="44">
        <f t="shared" ref="L45:R45" si="29">L20/K20-1</f>
        <v>1.7148191119529033E-2</v>
      </c>
      <c r="M45" s="44">
        <f t="shared" si="29"/>
        <v>-9.7642273130648105E-3</v>
      </c>
      <c r="N45" s="44">
        <f t="shared" si="29"/>
        <v>6.9188662327626771E-2</v>
      </c>
      <c r="O45" s="44">
        <f t="shared" si="29"/>
        <v>4.2167160357689859E-2</v>
      </c>
      <c r="P45" s="44">
        <f t="shared" si="29"/>
        <v>3.9560886166442488E-2</v>
      </c>
      <c r="Q45" s="44">
        <f t="shared" si="29"/>
        <v>3.9584738121133833E-2</v>
      </c>
      <c r="R45" s="44">
        <f t="shared" si="29"/>
        <v>3.1490646011786749E-2</v>
      </c>
      <c r="S45" s="121"/>
      <c r="T45" s="21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</row>
    <row r="46" spans="1:41" ht="15" customHeight="1" x14ac:dyDescent="0.2">
      <c r="A46" s="203"/>
      <c r="B46" s="209"/>
      <c r="C46" s="205" t="s">
        <v>87</v>
      </c>
      <c r="D46" s="208"/>
      <c r="E46" s="44"/>
      <c r="F46" s="44">
        <f t="shared" ref="F46:K46" si="30">F21/E21-1</f>
        <v>5.784014223692302E-2</v>
      </c>
      <c r="G46" s="44">
        <f t="shared" si="30"/>
        <v>0.15217443168841727</v>
      </c>
      <c r="H46" s="44">
        <f t="shared" si="30"/>
        <v>8.5295604063875263E-3</v>
      </c>
      <c r="I46" s="44">
        <f t="shared" si="30"/>
        <v>1.899355505239142E-2</v>
      </c>
      <c r="J46" s="44">
        <f t="shared" si="30"/>
        <v>2.7974027935999235E-2</v>
      </c>
      <c r="K46" s="44">
        <f t="shared" si="30"/>
        <v>8.4778912421439978E-2</v>
      </c>
      <c r="L46" s="44">
        <f t="shared" ref="L46:R46" si="31">L21/K21-1</f>
        <v>1.8031817835946429E-2</v>
      </c>
      <c r="M46" s="44">
        <f t="shared" si="31"/>
        <v>-1.3947807200789142E-2</v>
      </c>
      <c r="N46" s="44">
        <f t="shared" si="31"/>
        <v>7.8525614277945355E-2</v>
      </c>
      <c r="O46" s="44">
        <f t="shared" si="31"/>
        <v>4.4000671756669885E-2</v>
      </c>
      <c r="P46" s="44">
        <f t="shared" si="31"/>
        <v>4.2348973486879382E-2</v>
      </c>
      <c r="Q46" s="44">
        <f t="shared" si="31"/>
        <v>4.0590557094341229E-2</v>
      </c>
      <c r="R46" s="44">
        <f t="shared" si="31"/>
        <v>3.332164060796261E-2</v>
      </c>
      <c r="S46" s="121"/>
      <c r="T46" s="21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</row>
    <row r="47" spans="1:41" ht="15" customHeight="1" x14ac:dyDescent="0.2">
      <c r="A47" s="203"/>
      <c r="B47" s="209"/>
      <c r="C47" s="205" t="s">
        <v>88</v>
      </c>
      <c r="D47" s="208"/>
      <c r="E47" s="44"/>
      <c r="F47" s="44">
        <f t="shared" ref="F47:K47" si="32">F22/E22-1</f>
        <v>7.1237064148459206E-2</v>
      </c>
      <c r="G47" s="44">
        <f t="shared" si="32"/>
        <v>4.3885876399773149E-2</v>
      </c>
      <c r="H47" s="44">
        <f t="shared" si="32"/>
        <v>6.5268479629633447E-2</v>
      </c>
      <c r="I47" s="44">
        <f t="shared" si="32"/>
        <v>8.4504627986726311E-2</v>
      </c>
      <c r="J47" s="44">
        <f t="shared" si="32"/>
        <v>4.1503874667100815E-2</v>
      </c>
      <c r="K47" s="44">
        <f t="shared" si="32"/>
        <v>0.16163829255338302</v>
      </c>
      <c r="L47" s="44">
        <f t="shared" ref="L47:R47" si="33">L22/K22-1</f>
        <v>1.3633302090334087E-2</v>
      </c>
      <c r="M47" s="44">
        <f t="shared" si="33"/>
        <v>6.9494236216791627E-3</v>
      </c>
      <c r="N47" s="44">
        <f t="shared" si="33"/>
        <v>3.2661105035308946E-2</v>
      </c>
      <c r="O47" s="44">
        <f t="shared" si="33"/>
        <v>3.467560893111199E-2</v>
      </c>
      <c r="P47" s="44">
        <f t="shared" si="33"/>
        <v>2.806635958407E-2</v>
      </c>
      <c r="Q47" s="44">
        <f t="shared" si="33"/>
        <v>3.5380410645673877E-2</v>
      </c>
      <c r="R47" s="44">
        <f t="shared" si="33"/>
        <v>2.3798567444691221E-2</v>
      </c>
      <c r="S47" s="121"/>
      <c r="T47" s="21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</row>
    <row r="48" spans="1:41" ht="15" customHeight="1" x14ac:dyDescent="0.2">
      <c r="A48" s="203"/>
      <c r="B48" s="209"/>
      <c r="C48" s="206" t="s">
        <v>53</v>
      </c>
      <c r="D48" s="208"/>
      <c r="E48" s="44"/>
      <c r="F48" s="44">
        <f t="shared" ref="F48:K48" si="34">F23/E23-1</f>
        <v>-7.8789508006534281E-2</v>
      </c>
      <c r="G48" s="44">
        <f t="shared" si="34"/>
        <v>9.3952300893935359E-2</v>
      </c>
      <c r="H48" s="44">
        <f t="shared" si="34"/>
        <v>5.8984767541609084E-2</v>
      </c>
      <c r="I48" s="44">
        <f t="shared" si="34"/>
        <v>0.1557464825517576</v>
      </c>
      <c r="J48" s="44">
        <f t="shared" si="34"/>
        <v>0.14123170412631181</v>
      </c>
      <c r="K48" s="44">
        <f t="shared" si="34"/>
        <v>-5.7755120174451502E-2</v>
      </c>
      <c r="L48" s="44">
        <f t="shared" ref="L48:R48" si="35">L23/K23-1</f>
        <v>9.7930791714297305E-2</v>
      </c>
      <c r="M48" s="44">
        <f t="shared" si="35"/>
        <v>-5.0714975762857883E-2</v>
      </c>
      <c r="N48" s="44">
        <f t="shared" si="35"/>
        <v>1.5953240323418161E-2</v>
      </c>
      <c r="O48" s="44">
        <f t="shared" si="35"/>
        <v>1.012087381613358E-2</v>
      </c>
      <c r="P48" s="44">
        <f t="shared" si="35"/>
        <v>2.3578784266864217E-2</v>
      </c>
      <c r="Q48" s="44">
        <f t="shared" si="35"/>
        <v>2.7402220540927447E-2</v>
      </c>
      <c r="R48" s="44">
        <f t="shared" si="35"/>
        <v>2.0481842288605945E-2</v>
      </c>
      <c r="S48" s="215"/>
      <c r="T48" s="21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</row>
    <row r="49" spans="1:41" ht="8" customHeight="1" x14ac:dyDescent="0.2">
      <c r="A49" s="203"/>
      <c r="B49" s="209"/>
      <c r="C49" s="180"/>
      <c r="D49" s="154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119"/>
      <c r="T49" s="21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</row>
    <row r="50" spans="1:41" ht="15" customHeight="1" x14ac:dyDescent="0.2">
      <c r="A50" s="203"/>
      <c r="B50" s="203"/>
      <c r="C50" s="120" t="s">
        <v>89</v>
      </c>
      <c r="D50" s="155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120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</row>
    <row r="51" spans="1:41" ht="14.5" customHeight="1" x14ac:dyDescent="0.2">
      <c r="A51" s="203"/>
      <c r="B51" s="20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</row>
    <row r="52" spans="1:41" ht="15" customHeight="1" x14ac:dyDescent="0.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</row>
    <row r="53" spans="1:41" ht="15" customHeight="1" x14ac:dyDescent="0.2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</row>
    <row r="54" spans="1:41" ht="15" customHeight="1" x14ac:dyDescent="0.2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</row>
    <row r="55" spans="1:41" ht="15" customHeight="1" x14ac:dyDescent="0.2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</row>
    <row r="56" spans="1:41" ht="15" customHeight="1" x14ac:dyDescent="0.2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</row>
    <row r="57" spans="1:41" ht="15" customHeight="1" x14ac:dyDescent="0.2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</row>
    <row r="58" spans="1:41" ht="15" customHeight="1" x14ac:dyDescent="0.2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</row>
    <row r="59" spans="1:41" ht="15" customHeight="1" x14ac:dyDescent="0.2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</row>
    <row r="60" spans="1:41" ht="15" customHeight="1" x14ac:dyDescent="0.2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</row>
    <row r="61" spans="1:41" ht="15" customHeight="1" x14ac:dyDescent="0.2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</row>
    <row r="62" spans="1:41" ht="15" customHeight="1" x14ac:dyDescent="0.2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</row>
    <row r="63" spans="1:41" ht="15" customHeight="1" x14ac:dyDescent="0.2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</row>
    <row r="64" spans="1:41" ht="15" customHeight="1" x14ac:dyDescent="0.2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</row>
    <row r="65" spans="1:41" ht="15" customHeight="1" x14ac:dyDescent="0.2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</row>
    <row r="66" spans="1:41" ht="15" customHeight="1" x14ac:dyDescent="0.2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</row>
    <row r="67" spans="1:41" ht="15" customHeight="1" x14ac:dyDescent="0.2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</row>
    <row r="68" spans="1:41" ht="15" customHeight="1" x14ac:dyDescent="0.2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</row>
    <row r="69" spans="1:41" ht="15" customHeight="1" x14ac:dyDescent="0.2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</row>
    <row r="70" spans="1:41" ht="15" customHeight="1" x14ac:dyDescent="0.2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</row>
    <row r="71" spans="1:41" ht="15" customHeight="1" x14ac:dyDescent="0.2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</row>
    <row r="72" spans="1:41" ht="15" customHeight="1" x14ac:dyDescent="0.2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</row>
    <row r="73" spans="1:41" ht="15" customHeight="1" x14ac:dyDescent="0.2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</row>
    <row r="74" spans="1:41" ht="15" customHeight="1" x14ac:dyDescent="0.2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</row>
    <row r="75" spans="1:41" ht="15" customHeight="1" x14ac:dyDescent="0.2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</row>
    <row r="76" spans="1:41" ht="15" customHeight="1" x14ac:dyDescent="0.2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</row>
    <row r="77" spans="1:41" ht="15" customHeight="1" x14ac:dyDescent="0.2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</row>
    <row r="78" spans="1:41" ht="15" customHeight="1" x14ac:dyDescent="0.2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</row>
    <row r="79" spans="1:41" ht="15" customHeight="1" x14ac:dyDescent="0.2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</row>
    <row r="80" spans="1:41" ht="15" customHeight="1" x14ac:dyDescent="0.2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</row>
    <row r="81" spans="1:41" ht="15" customHeight="1" x14ac:dyDescent="0.2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</row>
    <row r="82" spans="1:41" ht="15" customHeight="1" x14ac:dyDescent="0.2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</row>
    <row r="83" spans="1:41" ht="15" customHeight="1" x14ac:dyDescent="0.2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</row>
    <row r="84" spans="1:41" ht="15" customHeight="1" x14ac:dyDescent="0.2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</row>
    <row r="85" spans="1:41" ht="15" customHeight="1" x14ac:dyDescent="0.2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</row>
    <row r="86" spans="1:41" ht="15" customHeight="1" x14ac:dyDescent="0.2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</row>
    <row r="87" spans="1:41" ht="15" customHeight="1" x14ac:dyDescent="0.2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</row>
    <row r="88" spans="1:41" ht="15" customHeight="1" x14ac:dyDescent="0.2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</row>
    <row r="89" spans="1:41" ht="15" customHeight="1" x14ac:dyDescent="0.2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</row>
    <row r="90" spans="1:41" ht="15" customHeight="1" x14ac:dyDescent="0.2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</row>
    <row r="91" spans="1:41" ht="15" customHeight="1" x14ac:dyDescent="0.2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</row>
    <row r="92" spans="1:41" ht="15" customHeight="1" x14ac:dyDescent="0.2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</row>
    <row r="93" spans="1:41" ht="15" customHeight="1" x14ac:dyDescent="0.2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</row>
    <row r="94" spans="1:41" ht="15" customHeight="1" x14ac:dyDescent="0.2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</row>
    <row r="95" spans="1:41" ht="15" customHeight="1" x14ac:dyDescent="0.2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</row>
    <row r="96" spans="1:41" ht="15" customHeight="1" x14ac:dyDescent="0.2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</row>
    <row r="97" spans="1:41" ht="15" customHeight="1" x14ac:dyDescent="0.2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</row>
    <row r="98" spans="1:41" ht="15" customHeight="1" x14ac:dyDescent="0.2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</row>
    <row r="99" spans="1:41" ht="15" customHeight="1" x14ac:dyDescent="0.2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</row>
    <row r="100" spans="1:41" ht="15" customHeight="1" x14ac:dyDescent="0.2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</row>
    <row r="101" spans="1:41" ht="15" customHeight="1" x14ac:dyDescent="0.2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</row>
    <row r="102" spans="1:41" ht="15" customHeight="1" x14ac:dyDescent="0.2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</row>
    <row r="103" spans="1:41" ht="15" customHeight="1" x14ac:dyDescent="0.2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</row>
    <row r="104" spans="1:41" ht="15" customHeight="1" x14ac:dyDescent="0.2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</row>
    <row r="105" spans="1:41" ht="15" customHeight="1" x14ac:dyDescent="0.2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</row>
    <row r="106" spans="1:41" ht="15" customHeight="1" x14ac:dyDescent="0.2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</row>
    <row r="107" spans="1:41" ht="15" customHeight="1" x14ac:dyDescent="0.2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</row>
    <row r="108" spans="1:41" ht="15" customHeight="1" x14ac:dyDescent="0.2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</row>
    <row r="109" spans="1:41" ht="15" customHeight="1" x14ac:dyDescent="0.2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</row>
    <row r="110" spans="1:41" ht="15" customHeight="1" x14ac:dyDescent="0.2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</row>
    <row r="111" spans="1:41" ht="15" customHeight="1" x14ac:dyDescent="0.2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</row>
    <row r="112" spans="1:41" ht="15" customHeight="1" x14ac:dyDescent="0.2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</row>
    <row r="113" spans="1:41" ht="15" customHeight="1" x14ac:dyDescent="0.2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</row>
    <row r="114" spans="1:41" ht="15" customHeight="1" x14ac:dyDescent="0.2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</row>
    <row r="115" spans="1:41" ht="15" customHeight="1" x14ac:dyDescent="0.2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</row>
    <row r="116" spans="1:41" ht="15" customHeight="1" x14ac:dyDescent="0.2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</row>
    <row r="117" spans="1:41" ht="15" customHeight="1" x14ac:dyDescent="0.2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</row>
    <row r="118" spans="1:41" ht="15" customHeight="1" x14ac:dyDescent="0.2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</row>
    <row r="119" spans="1:41" ht="15" customHeight="1" x14ac:dyDescent="0.2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</row>
    <row r="120" spans="1:41" ht="15" customHeight="1" x14ac:dyDescent="0.2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</row>
    <row r="121" spans="1:41" ht="15" customHeight="1" x14ac:dyDescent="0.2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</row>
    <row r="122" spans="1:41" ht="15" customHeight="1" x14ac:dyDescent="0.2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</row>
    <row r="123" spans="1:41" ht="15" customHeight="1" x14ac:dyDescent="0.2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</row>
    <row r="124" spans="1:41" ht="15" customHeight="1" x14ac:dyDescent="0.2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</row>
    <row r="125" spans="1:41" ht="15" customHeight="1" x14ac:dyDescent="0.2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</row>
    <row r="126" spans="1:41" ht="15" customHeight="1" x14ac:dyDescent="0.2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</row>
    <row r="127" spans="1:41" ht="15" customHeight="1" x14ac:dyDescent="0.2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</row>
    <row r="128" spans="1:41" ht="15" customHeight="1" x14ac:dyDescent="0.2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</row>
    <row r="129" spans="1:41" ht="15" customHeight="1" x14ac:dyDescent="0.2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</row>
    <row r="130" spans="1:41" ht="15" customHeight="1" x14ac:dyDescent="0.2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</row>
    <row r="131" spans="1:41" ht="15" customHeight="1" x14ac:dyDescent="0.2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</row>
    <row r="132" spans="1:41" ht="15" customHeight="1" x14ac:dyDescent="0.2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</row>
    <row r="133" spans="1:41" ht="15" customHeight="1" x14ac:dyDescent="0.2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</row>
    <row r="134" spans="1:41" ht="15" customHeight="1" x14ac:dyDescent="0.2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</row>
    <row r="135" spans="1:41" ht="15" customHeight="1" x14ac:dyDescent="0.2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</row>
    <row r="136" spans="1:41" ht="15" customHeight="1" x14ac:dyDescent="0.2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</row>
    <row r="137" spans="1:41" ht="15" customHeight="1" x14ac:dyDescent="0.2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</row>
    <row r="138" spans="1:41" ht="15" customHeight="1" x14ac:dyDescent="0.2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</row>
    <row r="139" spans="1:41" ht="15" customHeight="1" x14ac:dyDescent="0.2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</row>
    <row r="140" spans="1:41" ht="15" customHeight="1" x14ac:dyDescent="0.2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</row>
    <row r="141" spans="1:41" ht="15" customHeight="1" x14ac:dyDescent="0.2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</row>
    <row r="142" spans="1:41" ht="15" customHeight="1" x14ac:dyDescent="0.2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</row>
    <row r="143" spans="1:41" ht="15" customHeight="1" x14ac:dyDescent="0.2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</row>
    <row r="144" spans="1:41" ht="15" customHeight="1" x14ac:dyDescent="0.2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</row>
    <row r="145" spans="1:41" ht="15" customHeight="1" x14ac:dyDescent="0.2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</row>
    <row r="146" spans="1:41" ht="15" customHeight="1" x14ac:dyDescent="0.2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</row>
  </sheetData>
  <mergeCells count="6">
    <mergeCell ref="C51:S51"/>
    <mergeCell ref="C3:S3"/>
    <mergeCell ref="C4:S4"/>
    <mergeCell ref="C26:S26"/>
    <mergeCell ref="C28:S28"/>
    <mergeCell ref="C29:S29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 table_Jan2019</vt:lpstr>
      <vt:lpstr>intl_spend_fcast_Jan2019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2020-01-15T14:34:22Z</dcterms:created>
  <dcterms:modified xsi:type="dcterms:W3CDTF">2020-01-16T21:22:47Z</dcterms:modified>
  <cp:category/>
</cp:coreProperties>
</file>